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855" windowWidth="10065" windowHeight="9930" activeTab="0"/>
  </bookViews>
  <sheets>
    <sheet name="INKJET CARTRIDGES" sheetId="1" r:id="rId1"/>
    <sheet name="LASER TONERS" sheetId="2" r:id="rId2"/>
    <sheet name="ΜΕΛΑΝΟΤΑΙΝΙΕΣ" sheetId="3" r:id="rId3"/>
  </sheets>
  <definedNames>
    <definedName name="_xlnm.Print_Area" localSheetId="0">'INKJET CARTRIDGES'!$A$1:$F$207</definedName>
  </definedNames>
  <calcPr fullCalcOnLoad="1"/>
</workbook>
</file>

<file path=xl/sharedStrings.xml><?xml version="1.0" encoding="utf-8"?>
<sst xmlns="http://schemas.openxmlformats.org/spreadsheetml/2006/main" count="1740" uniqueCount="1630">
  <si>
    <t xml:space="preserve"> DeskJet 310/320/340c/cbi/400/400I/420C/500C/540/550C/560C
 Deskwriter 310/320/500C/540C/550C/560C</t>
  </si>
  <si>
    <t>EP19</t>
  </si>
  <si>
    <t>EP20</t>
  </si>
  <si>
    <t>L45</t>
  </si>
  <si>
    <t>L46</t>
  </si>
  <si>
    <t xml:space="preserve"> HP LaserJet 1500 series, 2500 series   Capacity:  5000 pgs</t>
  </si>
  <si>
    <t xml:space="preserve"> HP LaserJet 1500 series, 2500 series   Capacity:  4000 pgs each</t>
  </si>
  <si>
    <t xml:space="preserve"> EPSON   ERC-03  BLK</t>
  </si>
  <si>
    <t>RIB10</t>
  </si>
  <si>
    <t>RIB11</t>
  </si>
  <si>
    <t xml:space="preserve"> EPSON   ERC 27</t>
  </si>
  <si>
    <t>EP21</t>
  </si>
  <si>
    <t>RIB12</t>
  </si>
  <si>
    <t xml:space="preserve"> DeskJet 610C/615C/640C/656C, Fax 925Xi/1020  High Capacity</t>
  </si>
  <si>
    <t>HP  DeskJet 710, 712, 720, 722, 815,820 all, 830, 832, 850, 855, 870 all, 880, 882, 890, 895 all, 930, 932, 935, 950, 952, 960 all, 970, 980, 990 all, 995, 1000 all, 1100, 1120, 1220 all, 1600, 6122, 6127, 9300, OfficeJet T45, T65, G55, G85, G95, K60, K80, R40, R45, R60, R65, R80, OfficePro1150, 1170, 1175, PhotoSmart 1000, 1100, 1115, 1215, 1218, 1315, P1000, P1100, Col.Cop. 110/120, 140,145, 150, 155, 160, 170, 180, 190, 210 all, 260, 270, 280, 290, Fax 1220, Apple 6500, Designjet 700, 750 all, 755.</t>
  </si>
  <si>
    <t xml:space="preserve"> EPSON Stylus 915, 780, 785, 790, 825, 870, 875, 890, 895,900</t>
  </si>
  <si>
    <t>RIB13</t>
  </si>
  <si>
    <t>HP19</t>
  </si>
  <si>
    <t>HP18</t>
  </si>
  <si>
    <t xml:space="preserve"> OKI B-4200</t>
  </si>
  <si>
    <t xml:space="preserve"> HP  C3900A</t>
  </si>
  <si>
    <t xml:space="preserve"> HP  C3909A</t>
  </si>
  <si>
    <t xml:space="preserve"> HP  92275A</t>
  </si>
  <si>
    <t xml:space="preserve"> HP  92295A</t>
  </si>
  <si>
    <t xml:space="preserve"> HP  Q2610A</t>
  </si>
  <si>
    <t xml:space="preserve"> HP  C4149A  BLK</t>
  </si>
  <si>
    <t xml:space="preserve"> HP  C4191A  BLK</t>
  </si>
  <si>
    <t xml:space="preserve"> HP  C9730A  BLK</t>
  </si>
  <si>
    <t xml:space="preserve"> HP  C9700A  BLK</t>
  </si>
  <si>
    <t xml:space="preserve"> EPSON Stylus C42 ALL, C44, C46</t>
  </si>
  <si>
    <t>CA01</t>
  </si>
  <si>
    <t>CA02</t>
  </si>
  <si>
    <t>CA03</t>
  </si>
  <si>
    <t>CA04
CA05
CA06</t>
  </si>
  <si>
    <t>CA07</t>
  </si>
  <si>
    <t>CA08</t>
  </si>
  <si>
    <t>CA09</t>
  </si>
  <si>
    <t>EP01</t>
  </si>
  <si>
    <t>EP02</t>
  </si>
  <si>
    <t>EP03</t>
  </si>
  <si>
    <t>EP04</t>
  </si>
  <si>
    <t>EP05</t>
  </si>
  <si>
    <t>EP06</t>
  </si>
  <si>
    <t>EP08</t>
  </si>
  <si>
    <t>EP09</t>
  </si>
  <si>
    <t>LEX01</t>
  </si>
  <si>
    <t>LEX02</t>
  </si>
  <si>
    <t>LEX03</t>
  </si>
  <si>
    <t>LEX04</t>
  </si>
  <si>
    <t>LEX05</t>
  </si>
  <si>
    <t>LEX06</t>
  </si>
  <si>
    <t>LEX07</t>
  </si>
  <si>
    <t>HP01</t>
  </si>
  <si>
    <t>HP02</t>
  </si>
  <si>
    <t>HP03</t>
  </si>
  <si>
    <t>HP04</t>
  </si>
  <si>
    <t>HP41</t>
  </si>
  <si>
    <t>HP42</t>
  </si>
  <si>
    <t>L109</t>
  </si>
  <si>
    <t xml:space="preserve"> Photosmart 3110/3200/3210/3310/8200/8250, C5180/6180/7100, D7160   HIGH CAPACITY</t>
  </si>
  <si>
    <t xml:space="preserve"> Photosmart 3110/3200/3210/3310/8200/8250, C5180/6180/7100</t>
  </si>
  <si>
    <t xml:space="preserve">  XEROX PHOTO PARER HIGH GLOSS
  Special, Photo - EXTRA Premium - High Resolution, 20 pgs / set</t>
  </si>
  <si>
    <t>HP05</t>
  </si>
  <si>
    <t>HP06</t>
  </si>
  <si>
    <t>HP07</t>
  </si>
  <si>
    <t>HP08</t>
  </si>
  <si>
    <t>HP09</t>
  </si>
  <si>
    <t>OT01</t>
  </si>
  <si>
    <t>L01</t>
  </si>
  <si>
    <t>L02</t>
  </si>
  <si>
    <t>L03</t>
  </si>
  <si>
    <t>L04</t>
  </si>
  <si>
    <t>L05</t>
  </si>
  <si>
    <t>L06</t>
  </si>
  <si>
    <t>L07</t>
  </si>
  <si>
    <t>L08</t>
  </si>
  <si>
    <t>L09</t>
  </si>
  <si>
    <t>RIB01</t>
  </si>
  <si>
    <t>RIB02</t>
  </si>
  <si>
    <t>RIB03</t>
  </si>
  <si>
    <t>RIB04</t>
  </si>
  <si>
    <t>RIB05</t>
  </si>
  <si>
    <t>RIB07</t>
  </si>
  <si>
    <t>RIB08</t>
  </si>
  <si>
    <t>RIB09</t>
  </si>
  <si>
    <t>RIB06</t>
  </si>
  <si>
    <t>HP20</t>
  </si>
  <si>
    <t>HP21</t>
  </si>
  <si>
    <t>HP22</t>
  </si>
  <si>
    <t>LEX08</t>
  </si>
  <si>
    <t>RIB15</t>
  </si>
  <si>
    <t xml:space="preserve"> Stylus C60</t>
  </si>
  <si>
    <t>LEX09</t>
  </si>
  <si>
    <t>LEX10</t>
  </si>
  <si>
    <t>HP23</t>
  </si>
  <si>
    <t>HP24</t>
  </si>
  <si>
    <t>HP25</t>
  </si>
  <si>
    <t>HP26</t>
  </si>
  <si>
    <t>HP27</t>
  </si>
  <si>
    <t>L47</t>
  </si>
  <si>
    <t>L48</t>
  </si>
  <si>
    <t>L49</t>
  </si>
  <si>
    <t>L50</t>
  </si>
  <si>
    <t>L51</t>
  </si>
  <si>
    <t xml:space="preserve"> CANON E30</t>
  </si>
  <si>
    <t xml:space="preserve"> HP C4182X</t>
  </si>
  <si>
    <t>L52</t>
  </si>
  <si>
    <t>P01</t>
  </si>
  <si>
    <t>P02</t>
  </si>
  <si>
    <t>L54</t>
  </si>
  <si>
    <t xml:space="preserve"> HP C8543X</t>
  </si>
  <si>
    <t xml:space="preserve"> Lexmark OPTRA T610 / T612 / T614 / 616    MARATHON  25.000 pgs</t>
  </si>
  <si>
    <t>L55</t>
  </si>
  <si>
    <t xml:space="preserve"> LEXMARK 69G8256</t>
  </si>
  <si>
    <t>EP33</t>
  </si>
  <si>
    <t xml:space="preserve"> Panasonic KX-P170</t>
  </si>
  <si>
    <t xml:space="preserve"> C4844A (No 10) BLK  69ml</t>
  </si>
  <si>
    <t xml:space="preserve"> Business InkJet 1000/1100/2500C/2500CM/2000C/2000CN, DesignJet Copier CC800PS, Business InkJet 600/2200/2250/2250TN/2600/2600DN/2230/2280/2280TN/2300/3000, DesignJet 100/500/500PS/800/800PS, Color InkJet CP1700/D   </t>
  </si>
  <si>
    <t xml:space="preserve"> Business InkJet 1000/1100/1700, DesignJet Copier CC800PS, Business InkJet 2200/2250/2250TN/2300/2600/2600DN/2230/2280/2280TN/3000, DesignJet 100/500/500PS/800/800PS,CP1700/D   </t>
  </si>
  <si>
    <t>L56</t>
  </si>
  <si>
    <t>L57</t>
  </si>
  <si>
    <t>L58</t>
  </si>
  <si>
    <t>L59</t>
  </si>
  <si>
    <t>L60</t>
  </si>
  <si>
    <t>L61</t>
  </si>
  <si>
    <t>L62</t>
  </si>
  <si>
    <t xml:space="preserve"> HP  Q2613A</t>
  </si>
  <si>
    <t>L225</t>
  </si>
  <si>
    <t>L226</t>
  </si>
  <si>
    <t xml:space="preserve"> OKI C5650 BLK</t>
  </si>
  <si>
    <t xml:space="preserve"> OKI C5650 CY/MA/YE</t>
  </si>
  <si>
    <t xml:space="preserve"> OKI C5650/5750 BLK   2.000pgs</t>
  </si>
  <si>
    <t xml:space="preserve"> OKI C5650/5750 CY/MA/YE   2.000pgs</t>
  </si>
  <si>
    <t xml:space="preserve"> HP LaserJet 4L/ 4ML/ 4P/ 4MP      Capacity:  4000 pgs</t>
  </si>
  <si>
    <t xml:space="preserve"> HP LaserJet IIP/ IIP Plus/ IIIP     Capacity:  3500 pgs</t>
  </si>
  <si>
    <t xml:space="preserve"> HP LaserJet II/ IID/ III/ IIID      Capacity:  4000 pgs</t>
  </si>
  <si>
    <t xml:space="preserve"> HP LaserJet 4/ 4M/ 4Plus/ 4M Plus/ 5/ N/ M      Capacity:  6000 pgs</t>
  </si>
  <si>
    <t xml:space="preserve"> HP LaserJet 2300/ 2300L/ n/ d/ dn/ dtn     Capacity:  6000 pgs</t>
  </si>
  <si>
    <t xml:space="preserve"> EPSON ACULASER M1200    HIGH CAPACITY : 3.200 pgs   </t>
  </si>
  <si>
    <t>L174</t>
  </si>
  <si>
    <r>
      <t xml:space="preserve"> SAMSUNG SF-560</t>
    </r>
    <r>
      <rPr>
        <b/>
        <sz val="14"/>
        <rFont val="Arial"/>
        <family val="2"/>
      </rPr>
      <t>R</t>
    </r>
  </si>
  <si>
    <t xml:space="preserve"> Brother HL 2030/2040/2070Ν, DCP-7010/20/25, IntelliFax 2820/2920, MFC 7220/7225N/ 7420/2820N     2000 pgs</t>
  </si>
  <si>
    <t xml:space="preserve"> CANON  FC 100/ 108/ 120/ 200/ 204/ 206/ 208/ 210/ 220/ 224/ 226/ 228/ 230/ 310/ 330/ 336
 PC 420/ 720/ 740/ 750/ 760/ 770/ 780/ 880/ 890     HIGH CAPACITY:  3.000 pgs</t>
  </si>
  <si>
    <t xml:space="preserve"> CANON FX-10 / FX-9</t>
  </si>
  <si>
    <t xml:space="preserve"> Lexmark OPTRA E210, E610     HIGH CAPACITY Capacity: 2000</t>
  </si>
  <si>
    <t xml:space="preserve"> Lexmark OPTRA T520, T522 series     HIGH CAPACITY: 20.000 pgs</t>
  </si>
  <si>
    <t xml:space="preserve"> Lexmark OPTRA E320, E322    HIGH CAPACITY: 6.000 pgs</t>
  </si>
  <si>
    <t xml:space="preserve"> Lexmark OPTRA E 310/ 312    Capacity: 6.000 pgs</t>
  </si>
  <si>
    <t xml:space="preserve"> Lexmark 220/ E321/ 323       Capacity: 6.000 pgs</t>
  </si>
  <si>
    <t xml:space="preserve"> Lexmark OPTRA E/E+ toner     Capacity: 3.000 pgs</t>
  </si>
  <si>
    <t xml:space="preserve"> LEXMARK E250D/DN/E350D/DN     Capacity : 3.500 pgs</t>
  </si>
  <si>
    <t xml:space="preserve"> LEXMARK C522/524/530/532/534    Capacity : 7.000 pgs  </t>
  </si>
  <si>
    <t xml:space="preserve"> LEXMARK 00C5240KH  BLK</t>
  </si>
  <si>
    <r>
      <t xml:space="preserve"> </t>
    </r>
    <r>
      <rPr>
        <b/>
        <sz val="12"/>
        <rFont val="Arial"/>
        <family val="2"/>
      </rPr>
      <t>LEXMARK 00C5340CX/MX/YX C/M/Y</t>
    </r>
  </si>
  <si>
    <t xml:space="preserve"> LEXMARK C524/530/532/534    Capacity : 8.000 pgs  </t>
  </si>
  <si>
    <t xml:space="preserve"> IBM / LEXMARK 11A3540</t>
  </si>
  <si>
    <t xml:space="preserve"> IBM 2380/2381/2390/2391/2480/2481/2490/2491/2580/2581/2590/2591  -  4 MIL. CHARS</t>
  </si>
  <si>
    <t xml:space="preserve"> OKI C7000/7100/7200/7300/7350/7400/7500     10.000 pgs</t>
  </si>
  <si>
    <t xml:space="preserve"> KYOCERA FS 1700/1700+/1750/2700/3700+/3750/6700/6900     20.000 pgs</t>
  </si>
  <si>
    <t>L175</t>
  </si>
  <si>
    <t xml:space="preserve"> PANASONIC UG-3350</t>
  </si>
  <si>
    <t xml:space="preserve"> SAMSUNG SF-560R/565PR FAX   -    3.000 pgs</t>
  </si>
  <si>
    <t xml:space="preserve"> SF-370 / 371P / 375P </t>
  </si>
  <si>
    <t xml:space="preserve"> QMS Pro 8, PagePro 1100/1200W/ 1250W series  HIGH CAPACITY: 6.000 pgs</t>
  </si>
  <si>
    <t>ΣΥΜΒΑΤΟΤΗΤΕΣ</t>
  </si>
  <si>
    <t>OT07</t>
  </si>
  <si>
    <t xml:space="preserve"> SAMSUNG M50 BLK</t>
  </si>
  <si>
    <t xml:space="preserve"> SF-4300C/4500/4500C/4700, SCX-1100/1150F</t>
  </si>
  <si>
    <t>OT08</t>
  </si>
  <si>
    <t xml:space="preserve"> PANASONIC PC-20 BLK</t>
  </si>
  <si>
    <t xml:space="preserve"> PANASONIC  UF-E1   BLK</t>
  </si>
  <si>
    <t xml:space="preserve">         ΕΙΔΙΚΑ  -  ΦΩΤΟΓΡΑΦΙΚΑ   Χ Α Ρ Τ Ι Α  -  PREMIUM PHOTO PAPERS</t>
  </si>
  <si>
    <t>L99</t>
  </si>
  <si>
    <t>L102</t>
  </si>
  <si>
    <t xml:space="preserve"> SAMSUNG ML-2010</t>
  </si>
  <si>
    <t>EP45</t>
  </si>
  <si>
    <t xml:space="preserve"> EPSON T1291 BLK</t>
  </si>
  <si>
    <t>EP46</t>
  </si>
  <si>
    <t xml:space="preserve"> DeskJet 5550/5652/5150/3650/450Ci/Cbi/9650 Colour, Photosmart 7350/7150/7550, 
 PSC2110C\2210</t>
  </si>
  <si>
    <t xml:space="preserve"> HP  Q2613X   </t>
  </si>
  <si>
    <t>HP28</t>
  </si>
  <si>
    <t>HP29</t>
  </si>
  <si>
    <t xml:space="preserve"> OKI  OP - 10/12/14</t>
  </si>
  <si>
    <t xml:space="preserve"> OKI  OP - 14</t>
  </si>
  <si>
    <t xml:space="preserve"> OKI  OP - 4W</t>
  </si>
  <si>
    <t xml:space="preserve"> OKI  OP - 6W/8W</t>
  </si>
  <si>
    <t xml:space="preserve"> HP  C8061X    </t>
  </si>
  <si>
    <t>L63</t>
  </si>
  <si>
    <t xml:space="preserve"> DeskJet 840C/816C/825C843C/845C Douple Capacity </t>
  </si>
  <si>
    <t>L64</t>
  </si>
  <si>
    <t xml:space="preserve"> LEXMARK  12A6735  </t>
  </si>
  <si>
    <t>L115</t>
  </si>
  <si>
    <t>L116</t>
  </si>
  <si>
    <t>L117</t>
  </si>
  <si>
    <t>L118</t>
  </si>
  <si>
    <t xml:space="preserve"> HP Q7516A</t>
  </si>
  <si>
    <t xml:space="preserve"> HP CB400A  BLK</t>
  </si>
  <si>
    <t xml:space="preserve"> HP Q5950A  BLK</t>
  </si>
  <si>
    <t xml:space="preserve"> HP Q7560A  BLK</t>
  </si>
  <si>
    <t>Προτεινόμενη  Λ.Τ. (30%)</t>
  </si>
  <si>
    <t>Προτεινόμενη  Λ.Τ. (20%)</t>
  </si>
  <si>
    <t xml:space="preserve"> STAR 2430</t>
  </si>
  <si>
    <t xml:space="preserve"> STAR 2410</t>
  </si>
  <si>
    <t xml:space="preserve"> OKI 180/182</t>
  </si>
  <si>
    <t>L65</t>
  </si>
  <si>
    <t>L66</t>
  </si>
  <si>
    <t>L67</t>
  </si>
  <si>
    <t>OT02</t>
  </si>
  <si>
    <t xml:space="preserve"> OfficeJet D125Xi/D135/D145/D155Xi/ Printer-Scanner-Copier OfficeJet 7140xi/7110/7130 Printer-Scanner-Copier, Color InkJet CP1160,Digital Copier 610</t>
  </si>
  <si>
    <t xml:space="preserve"> Panasonic KX-P 110/115/
 KX-P 145   UNIVERSAL</t>
  </si>
  <si>
    <t xml:space="preserve"> EPSON LQ 2170</t>
  </si>
  <si>
    <t xml:space="preserve"> EPSON LQ 2550</t>
  </si>
  <si>
    <t xml:space="preserve"> PRINTRONIX P300</t>
  </si>
  <si>
    <t xml:space="preserve"> EPSON 8755/SO15020</t>
  </si>
  <si>
    <t xml:space="preserve"> OKI 393/395</t>
  </si>
  <si>
    <t xml:space="preserve"> Citizen DP 600</t>
  </si>
  <si>
    <t xml:space="preserve"> GENICOM 960E</t>
  </si>
  <si>
    <t xml:space="preserve"> EPSON   ERC 30/ 34/ 38
 UNIVERSAL</t>
  </si>
  <si>
    <t>BJC 4000/ 100/ 200/ 4300/ 400/ 2000/ 4550/ 4650/ 5000/ 5500 S100  B210C/ 215/ 230C/ B180C Multipass C20/ 30/ 50/ 70/ 75/ 80</t>
  </si>
  <si>
    <t xml:space="preserve"> Stylus Color 880/ 880T </t>
  </si>
  <si>
    <t xml:space="preserve"> Stylus Color 880/ 880T</t>
  </si>
  <si>
    <t xml:space="preserve"> Stylus Color 680/ 680T/ 685</t>
  </si>
  <si>
    <t xml:space="preserve"> Stylus Photo 1270/ 1290/ 900</t>
  </si>
  <si>
    <t xml:space="preserve"> Stylus C82/ CX5100/ CX5200/ CX5300/ CX5400</t>
  </si>
  <si>
    <t xml:space="preserve"> Stylus Photo 2100/ 2200</t>
  </si>
  <si>
    <t>L246</t>
  </si>
  <si>
    <t xml:space="preserve"> XEROX 113R00730 BLK</t>
  </si>
  <si>
    <t xml:space="preserve"> XEROX PHASER 3200MFP   3.000pgs</t>
  </si>
  <si>
    <t>L247</t>
  </si>
  <si>
    <t xml:space="preserve"> XEROX PHASER 6121 BLK/CY/MA/YE   2.600pgs</t>
  </si>
  <si>
    <t>L248</t>
  </si>
  <si>
    <t xml:space="preserve"> XEROX 113R00726 BLK</t>
  </si>
  <si>
    <t>L249</t>
  </si>
  <si>
    <t xml:space="preserve"> XEROX 113R00723/4/5 C/M/Y</t>
  </si>
  <si>
    <t xml:space="preserve"> XEROX PHASER 6180/6180MFP BLK   8.000pgs</t>
  </si>
  <si>
    <t>LEXMARK AIO Χ63, X70, Χ73, X80, Χ83, X84, Χ85, AIO X125, Jetprinter 3200, 5000, 5700, 5770, 7000, 7200(v), Z11, Z31, Z42, Z43, Z45, Z51, Z52, Z53, Z54(se), Z82, Optra Col. 40/ 45, Photo 5770, Compaq IJ 1200/1400P, IJ300/ 700/ 750, IJ900/ 1200/ 1400P, A900, A1000, A1500, A3000, A4000, C3-1000, Kodak PM100, Samsung CF4500series, 700, Msys 4700/ 4800, MyJet 800/ 900/ 1000, MJ4500, SCX1000, SF3150, SF4700, SF4300, MJ4500/ 4700 F4270</t>
  </si>
  <si>
    <t>L166</t>
  </si>
  <si>
    <t>L167</t>
  </si>
  <si>
    <t>L168</t>
  </si>
  <si>
    <t xml:space="preserve"> HP CC364X</t>
  </si>
  <si>
    <t xml:space="preserve"> 12A1970 (No 70) BLK   33ml</t>
  </si>
  <si>
    <t xml:space="preserve"> Z 42/ Z43/ 44/ 45/ 45se/ Z51/ 52/ Z53/ 54/ 54se, AIO X63/ 73/ 83/ 85/ 125, P700/ Z700Series F4270</t>
  </si>
  <si>
    <t xml:space="preserve"> CJ Z55/ 65/ 65n, X5130/ 5150/ 6100/ 6150/ 6170</t>
  </si>
  <si>
    <t xml:space="preserve"> Business InkJet 2500C/ 2500CM/ 2000C/ 2000CN</t>
  </si>
  <si>
    <t>HP36</t>
  </si>
  <si>
    <t>L112</t>
  </si>
  <si>
    <t xml:space="preserve"> C4911/2/3A   No82
   CY/MA/YE  69ml</t>
  </si>
  <si>
    <t>Σ Υ Μ Β Α Τ Α    Α Ν Α Λ Ω Σ Ι Μ Α    Ε Κ Τ Υ Π Ω Σ Η Σ</t>
  </si>
  <si>
    <t xml:space="preserve"> CANON TONER FAX: L 200/ 250/ 280/ 300/ 350/ 240/ 290/ 360 MPL60/ 90   Capacity: 2500 pgs</t>
  </si>
  <si>
    <t xml:space="preserve"> CANON TONER FAX: L 800/ 900 Toner   Capacity: 3500 pgs</t>
  </si>
  <si>
    <t xml:space="preserve"> GENICOM 960/ 965E/ FUJITSU DL 3700/ 3800/ 9300/ 9400</t>
  </si>
  <si>
    <t xml:space="preserve"> LEXMARK 12A8405</t>
  </si>
  <si>
    <t xml:space="preserve"> CD975AE  No920XL BLK</t>
  </si>
  <si>
    <r>
      <t xml:space="preserve"> HP Officejet 6500     </t>
    </r>
    <r>
      <rPr>
        <b/>
        <sz val="12"/>
        <color indexed="10"/>
        <rFont val="Arial"/>
        <family val="2"/>
      </rPr>
      <t xml:space="preserve"> ** WITH CHIP **</t>
    </r>
  </si>
  <si>
    <r>
      <t xml:space="preserve"> HP Officejet 6500     </t>
    </r>
    <r>
      <rPr>
        <b/>
        <sz val="12"/>
        <color indexed="10"/>
        <rFont val="Arial"/>
        <family val="2"/>
      </rPr>
      <t>** WITH CHIP **</t>
    </r>
  </si>
  <si>
    <t>HP60</t>
  </si>
  <si>
    <t>HP61</t>
  </si>
  <si>
    <t xml:space="preserve"> OKI ML172/ 180/ 182/ 183/ 184/ 188/ 190/ 192/ 193/ 194/ 195/ 240/ 280/ 320/ 321/ 325/ 321/ 351/ 380/ 381/ 385/ 386/ 390/ 2350/ 2410/ 391/ 3320/ 3321/ 3390/ 3391</t>
  </si>
  <si>
    <t>RIB31</t>
  </si>
  <si>
    <t xml:space="preserve"> EPSON ERC 28 C43S015435</t>
  </si>
  <si>
    <t xml:space="preserve"> EPSON M 2000/FUJITSU 29745/AT3000/NORAND815/4000/4815/4820/DP815/NP815</t>
  </si>
  <si>
    <t>L232</t>
  </si>
  <si>
    <t xml:space="preserve"> OKI 09004078 BLK</t>
  </si>
  <si>
    <t xml:space="preserve"> OKI B6200/6250/6300 BLK  11.000pgs</t>
  </si>
  <si>
    <t>EP47</t>
  </si>
  <si>
    <t xml:space="preserve"> EPSON T1281 BLK</t>
  </si>
  <si>
    <t>EP48</t>
  </si>
  <si>
    <t>L233</t>
  </si>
  <si>
    <t xml:space="preserve"> XEROX 106R01412 BLK</t>
  </si>
  <si>
    <t xml:space="preserve"> XEROX PHASER 3300MFP    8.000pgs</t>
  </si>
  <si>
    <t>L234</t>
  </si>
  <si>
    <t>L235</t>
  </si>
  <si>
    <t xml:space="preserve"> PANASONIC KX-FA85X</t>
  </si>
  <si>
    <t>L237</t>
  </si>
  <si>
    <t xml:space="preserve"> XEROX 106R01334 BLK</t>
  </si>
  <si>
    <t>L238</t>
  </si>
  <si>
    <t xml:space="preserve"> XEROX 106R1331/2/3 C/M/Y</t>
  </si>
  <si>
    <t>LEX14</t>
  </si>
  <si>
    <t xml:space="preserve"> 14N1068E (No100XL) BLK</t>
  </si>
  <si>
    <t>LEX15</t>
  </si>
  <si>
    <t>14N1069/70/71E(No100XL)C/M/Y</t>
  </si>
  <si>
    <t xml:space="preserve"> S305/405/505/605</t>
  </si>
  <si>
    <t xml:space="preserve"> CANON NPG-1   </t>
  </si>
  <si>
    <t xml:space="preserve"> CANON  NP 1015/ 1215/ 1218/ 1318/ 1510/ 20/ 30/ 50/ 2010/ 20 &amp; NP6020/ 6116/ 6216/ 6220/ 
  6317/ 6320/ 6416</t>
  </si>
  <si>
    <t xml:space="preserve">  80g  Α4  210 x 297</t>
  </si>
  <si>
    <t xml:space="preserve">  XEROX PERFORMER 80g A4 PAPER
  Premium - High Resolution, 500 pgs / set</t>
  </si>
  <si>
    <t>ΛΙΑΝΙΚΗ ΜΕ ΦΠΑ</t>
  </si>
  <si>
    <t>HP  DeskJet 450 all, 3320, 3325, 3420, 3425, 3450, 3520, 3550, 3620, 3650, 3745,3845, 5551, 9670, 9680, PSC 1110 all, 1200, 1205, 1210 all, 1310,1315, 1340, 1345, 1355, 2105, 2108, 2110, 2115, 2150, 2170, 2171, 2175, 2210, OfficeJet 4105, 4110, 4115, 4255, 5505, 5508, 5515, Digit.Cop. 410</t>
  </si>
  <si>
    <t xml:space="preserve"> HP  C9701/02/03A
 COLORS :  CY / YEL / MA</t>
  </si>
  <si>
    <t xml:space="preserve"> MINOLTA QMS 2300
  BLK / CY /  MA / YEL</t>
  </si>
  <si>
    <t>HP39</t>
  </si>
  <si>
    <t>HP40</t>
  </si>
  <si>
    <t xml:space="preserve"> HP Officejet 7580/7780, Officejet Pro series K550/5400/8600, L7000  HIGH CAPACITY</t>
  </si>
  <si>
    <t>L187</t>
  </si>
  <si>
    <t xml:space="preserve"> HP Q6460A BLK</t>
  </si>
  <si>
    <t>L188</t>
  </si>
  <si>
    <t>L189</t>
  </si>
  <si>
    <t xml:space="preserve"> HP CE250X BLK  </t>
  </si>
  <si>
    <t>L190</t>
  </si>
  <si>
    <t>L108</t>
  </si>
  <si>
    <t xml:space="preserve"> HP Laserjet Smart 4250/4350     HIGH Capacity:  20.000 pgs</t>
  </si>
  <si>
    <t xml:space="preserve"> PIXMA iP3500/4200/iP4300/4500/iP5200,R/MP500/MP800  HIGH CAPACITY</t>
  </si>
  <si>
    <t>CANON BJ S400, S450, S500, S520, S530D, S600, S630, S750, i6500, i550, i560, i850, i865, MP C100, MultiPass F30/ F50/ F60/ F80, SB MP700/ 730, SB MPC400/ 600F, MP C755, MP C100, BJC-3000/ 3010, BJC-6000, BJC-6100, BJC-6200, BJC-6500, S4500, S5500, S6300, i4000, iP3000, iP4000, iP4000R, iP5000, MP750, MP780  HIGH CAPACITY</t>
  </si>
  <si>
    <t xml:space="preserve"> HP Officejet Pro serie K550/8600, L7000  HIGH CAPACITY</t>
  </si>
  <si>
    <t xml:space="preserve"> CANON T  (FX-8)</t>
  </si>
  <si>
    <t xml:space="preserve"> CANON FAX  FX-3</t>
  </si>
  <si>
    <t xml:space="preserve"> CANON FAX  FX-4</t>
  </si>
  <si>
    <t xml:space="preserve"> CANON FX-6</t>
  </si>
  <si>
    <t xml:space="preserve"> CANON  FX-2</t>
  </si>
  <si>
    <t>HP  DeskJet 450 all, 5150, 5550, 5551,5610, 5650,5652, 5850, 9650, 9670, 9680,  PhotoSmart  7150, 7260, 7350,7450, 7550, 7660, 7760, 7960,  PSC 1110 all, 1200, 1205, 1210 all, 1310, 1340, 1345, 1350, 1355, 2105, 2108, 2110, 2115, 2150, 2170, 2171, 2175, 2210, 2405, 2410, 2510, OfficeJet 4105, 4110, 4115, 4200, 4255, 5505, 5508, 5510, 5515, 6110, Digit.Cop.410</t>
  </si>
  <si>
    <t xml:space="preserve"> CLI - 8 BLK  18ml    NO CHIP</t>
  </si>
  <si>
    <t xml:space="preserve"> PGI - 5 BLK  26ml   NO CHIP</t>
  </si>
  <si>
    <t>HP  DeskJet 450 all, 5150, 5550, 5551,5610, 5650, 5652, 5850, 9650, 9670, 9680, PhotoSm. 100, 130, 145, 230, 245, 7150, 7260, 7350,7450, 7550, 7660, 7760, 7960, PSC 1100, 1110 all, 1200, 1205, 1210 all, 1310, 1340, 1345, 1350, 1355, 2105, 2108, 2110, 2115, 2150, 2170, 2171, 2175, 2210, 2410, 2510, OfficeJet 4105, 4200, 4110, 4115, 4255, 5505, 5508, 5510, 5515, 6110, Digit.Cop. 410</t>
  </si>
  <si>
    <t xml:space="preserve"> SF 3000/ 3000T/ 3100/ 3100T/ 3200/ 3200T &amp; SF 4000/ 4100/ 4200/ 4300 (15M0640)             
 Lexmark 13400HC BLK (LEX07)</t>
  </si>
  <si>
    <t xml:space="preserve"> CANON PC D320/ 340 L 400 Crtr  Capacity: 3500 pgs</t>
  </si>
  <si>
    <t>CA26</t>
  </si>
  <si>
    <t xml:space="preserve"> CANON PGI - 525 BLK</t>
  </si>
  <si>
    <t>CA27</t>
  </si>
  <si>
    <t>EP43</t>
  </si>
  <si>
    <t xml:space="preserve"> EPSON T1001 BLK</t>
  </si>
  <si>
    <t>EP44</t>
  </si>
  <si>
    <t>HP54</t>
  </si>
  <si>
    <t>HP55</t>
  </si>
  <si>
    <t xml:space="preserve"> CD973/4/5AE No920 XL C/M/Y</t>
  </si>
  <si>
    <t>CANON BJ S200, S300, S330, i250, i320, i350, i450, i455, i470, i475d, 5200, MP F20, SB MPC 190 / 200,  MP130 / 360 / 370,  iP1500, iP2000</t>
  </si>
  <si>
    <t>EP22</t>
  </si>
  <si>
    <t>EP23</t>
  </si>
  <si>
    <t>EP24</t>
  </si>
  <si>
    <t>EP25</t>
  </si>
  <si>
    <t>EP26</t>
  </si>
  <si>
    <t>EP27</t>
  </si>
  <si>
    <t>EP28</t>
  </si>
  <si>
    <t>EP29</t>
  </si>
  <si>
    <t>EP30</t>
  </si>
  <si>
    <t>EP31</t>
  </si>
  <si>
    <t>EP32</t>
  </si>
  <si>
    <t xml:space="preserve"> T0482/ 483/ 484/ 485/ 486
 C / M / Y / LC / LM   17ml each</t>
  </si>
  <si>
    <t xml:space="preserve"> T0442/ 443/ 444
       C / M / Y   17ml each</t>
  </si>
  <si>
    <t>RIB16</t>
  </si>
  <si>
    <t>RIB17</t>
  </si>
  <si>
    <t>RIB18</t>
  </si>
  <si>
    <t>RIB19</t>
  </si>
  <si>
    <t>RIB20</t>
  </si>
  <si>
    <t>RIB21</t>
  </si>
  <si>
    <t>HP45</t>
  </si>
  <si>
    <t>HP46</t>
  </si>
  <si>
    <t xml:space="preserve"> HP Deskjet D1660/2560/2660/5560/F4210/4224/4272/4280</t>
  </si>
  <si>
    <t>RIB22</t>
  </si>
  <si>
    <t>RIB14</t>
  </si>
  <si>
    <t xml:space="preserve"> OKI 520/590</t>
  </si>
  <si>
    <t xml:space="preserve"> HP LJ 1300 series   Capacity: 4000 pgs   </t>
  </si>
  <si>
    <t xml:space="preserve"> CB304AE (No 110) COL</t>
  </si>
  <si>
    <t xml:space="preserve"> LEXMARK 250A11E</t>
  </si>
  <si>
    <t>L219</t>
  </si>
  <si>
    <t xml:space="preserve"> HP CE260X BLK</t>
  </si>
  <si>
    <t>L220</t>
  </si>
  <si>
    <t xml:space="preserve"> HP CE261/2/3A CY/YE/MA</t>
  </si>
  <si>
    <t xml:space="preserve"> HP No 339   Deskjet 5740/5745/5940/6520/6540/6620/6840/9800,d - Officejet 7210/7310/7410 - Photosmart 2575/2610/2710/7850/8050/8150/8450/8750,gp/6310/8350</t>
  </si>
  <si>
    <t>HP62</t>
  </si>
  <si>
    <t>HP63</t>
  </si>
  <si>
    <t xml:space="preserve"> HP Deskjet 1050/2050/2050s</t>
  </si>
  <si>
    <t>CA30</t>
  </si>
  <si>
    <t xml:space="preserve"> CA31</t>
  </si>
  <si>
    <t xml:space="preserve"> CANON CL - 513 COL</t>
  </si>
  <si>
    <t xml:space="preserve"> CANON PG - 512 BLK</t>
  </si>
  <si>
    <t xml:space="preserve"> MP240/260/480,MX320/330</t>
  </si>
  <si>
    <t xml:space="preserve"> HP No 344   Deskjet 460c,cb,wbt/5490/5740/5745/5940/6520/6540/6620/6840/9800,d - Officejet 6205/6210/6215/7210/7310/7410-Photosmart325/335/375/385/422/428/475/2575/2610/2710/8350 8050/8150/8450/8750,gp - PSC 1600/1610/2350/2355,p</t>
  </si>
  <si>
    <t>HP56</t>
  </si>
  <si>
    <t xml:space="preserve"> C4906AE No940 XL BLK</t>
  </si>
  <si>
    <t>HP58</t>
  </si>
  <si>
    <r>
      <t xml:space="preserve"> HP Photosmart B8550/C5380/D5460  </t>
    </r>
    <r>
      <rPr>
        <b/>
        <sz val="12"/>
        <color indexed="10"/>
        <rFont val="Arial"/>
        <family val="2"/>
      </rPr>
      <t xml:space="preserve">  WITH CHIP</t>
    </r>
  </si>
  <si>
    <t>HP59</t>
  </si>
  <si>
    <r>
      <t xml:space="preserve"> HP Photosmart B8550/C5380/D5460   </t>
    </r>
    <r>
      <rPr>
        <b/>
        <sz val="12"/>
        <color indexed="10"/>
        <rFont val="Arial"/>
        <family val="2"/>
      </rPr>
      <t xml:space="preserve"> WITH CHIP </t>
    </r>
  </si>
  <si>
    <t xml:space="preserve"> HP Officejet Pro 8000/8500</t>
  </si>
  <si>
    <t>HP57</t>
  </si>
  <si>
    <t xml:space="preserve"> C4907/8/9AE No940 XL C/M/Y</t>
  </si>
  <si>
    <t xml:space="preserve"> Deskjet  6540/6620/5740/5745/6840/6540d, photosmart 2575/2710/8150/8350/8450, officejet 7310/7410/6210, PSC 1510/2350/2355</t>
  </si>
  <si>
    <t xml:space="preserve"> Deskjet 6540/6620/5740/5745/6840/6540d/6940/9800, photosmart 2575/2710/325/370/375/8150/8350/8450, officejet 7310/7410/6210 PSC 1510/2350/2355/6310</t>
  </si>
  <si>
    <t xml:space="preserve"> Deskjet 5440 - PSC 1510,s - Photosmart 2575/2710/7850/6310/8350</t>
  </si>
  <si>
    <t xml:space="preserve"> Deskjet 5440 - PSC 1510,s - Photosmart 2575/7850/6310/8350</t>
  </si>
  <si>
    <t>OT09</t>
  </si>
  <si>
    <t xml:space="preserve"> SAMSUNG M41   BLK   19ml</t>
  </si>
  <si>
    <t>EP40</t>
  </si>
  <si>
    <t xml:space="preserve"> Stylus Photo R800/1800</t>
  </si>
  <si>
    <t>EP41</t>
  </si>
  <si>
    <t>L113</t>
  </si>
  <si>
    <t>L114</t>
  </si>
  <si>
    <t xml:space="preserve"> Brother T72/ 74/ 76/ 78/ 82/ 84/ 86, Panasonic KFP 181</t>
  </si>
  <si>
    <t xml:space="preserve"> EPSON ERC-03  M 210/ 210S/3 10/ 350/ 460</t>
  </si>
  <si>
    <t xml:space="preserve"> CB321EE No364 XL BLK 20ml</t>
  </si>
  <si>
    <t xml:space="preserve"> CB322/3/4/5EE No364 XL PHOTO BLK/CY/MA/YE     12ml   </t>
  </si>
  <si>
    <t xml:space="preserve"> CH563EE No301 XL BLK  17ml</t>
  </si>
  <si>
    <t xml:space="preserve"> CH564EE No301 XL COL  15ml</t>
  </si>
  <si>
    <t xml:space="preserve"> EPSON  ERC UNIVERSAL 30/ 34/ 38: EPSON TM-U200/10/30/300/370/375</t>
  </si>
  <si>
    <t xml:space="preserve"> OKI  ML 520/ 521/ 590/ 591</t>
  </si>
  <si>
    <t xml:space="preserve"> OKI  ML 393/ 395/ 3410/ 8360</t>
  </si>
  <si>
    <t xml:space="preserve"> Panasonic  KX-P 170/ 3626/ 3696/ 3624 Black </t>
  </si>
  <si>
    <t xml:space="preserve"> EPSON  LQ 670/ 860/ 1060/ 2500/ 2550/ 680/ 680Pro Black</t>
  </si>
  <si>
    <t xml:space="preserve"> EPSON  FX-2170/ 2180, LQ2070/ 2080/ 2170/ 2180 Black</t>
  </si>
  <si>
    <t xml:space="preserve"> M.Tally  628/ 691/ 6045/ 6082/ 6092/ 6140/ 6141 MR600/ 6000</t>
  </si>
  <si>
    <t xml:space="preserve"> HP  C3906A - CANON EP-A</t>
  </si>
  <si>
    <t xml:space="preserve"> HP  92274A - CANON EP-P</t>
  </si>
  <si>
    <t>L68</t>
  </si>
  <si>
    <t>L69</t>
  </si>
  <si>
    <t>L111</t>
  </si>
  <si>
    <t xml:space="preserve"> EPSON FX 100/105/132/185/286/1050/1170/1180 LQ 1000/1050/10101070/1170/1000K/1600K/1900K  08/20 CITIZEN224 OLYMPIA NP 136-24 LX 1000/1050/1170 MX 100/105/132 MP 100 NP 136SE STONE MS2406 SIEMENS PT89</t>
  </si>
  <si>
    <t>CA15</t>
  </si>
  <si>
    <t>CA16</t>
  </si>
  <si>
    <t xml:space="preserve"> CJ Z12/ 22/ 32</t>
  </si>
  <si>
    <t xml:space="preserve"> CJ Z12/ 22/ 32 P700/ Z700 Series</t>
  </si>
  <si>
    <t>RIB26</t>
  </si>
  <si>
    <t xml:space="preserve"> OKI 5520/5521</t>
  </si>
  <si>
    <t xml:space="preserve"> OKI ML 5520 / 5521 / 5590 / 5591</t>
  </si>
  <si>
    <t xml:space="preserve"> HP  4150A / 51A / 52A
  COLORS :  CYN / MAG / YEL</t>
  </si>
  <si>
    <t xml:space="preserve"> HP  92298A/X</t>
  </si>
  <si>
    <t xml:space="preserve"> LEXMARK / IBM 1382925</t>
  </si>
  <si>
    <t xml:space="preserve"> 17G0050 (No 50) BLK   20ml</t>
  </si>
  <si>
    <t xml:space="preserve"> BCI - 21 BLK   9,5ml</t>
  </si>
  <si>
    <t xml:space="preserve"> BCI - 21 COL   16,5ml</t>
  </si>
  <si>
    <t xml:space="preserve"> BX - 20   FAX    47ml
 BC - 20   BLK    47ml</t>
  </si>
  <si>
    <t>T0341/347/348 PhBL/LiBL/MtBL T0342/ 343/ 344/ 345/ 346,  
C / M / Y / LC / LM   18ml each</t>
  </si>
  <si>
    <t>TC3605 BLK  TWINS   40ml    TC3805 BLK  TWINS   40ml  TC4005 BLK  TWINS   58ml</t>
  </si>
  <si>
    <t xml:space="preserve"> T0422/ 423/ 424                     
   C / M / Y   18ml each</t>
  </si>
  <si>
    <t xml:space="preserve"> T009401 COL   71,5ml</t>
  </si>
  <si>
    <t xml:space="preserve"> T029401 COL   45ml</t>
  </si>
  <si>
    <t xml:space="preserve"> T020401 COL   39ml</t>
  </si>
  <si>
    <t xml:space="preserve"> T019401 BLK   25ml</t>
  </si>
  <si>
    <t xml:space="preserve"> T043140 BLK   37ml</t>
  </si>
  <si>
    <t xml:space="preserve"> T053040 COL   46ml
  U N I V E R S A L</t>
  </si>
  <si>
    <t xml:space="preserve"> T051140 BLK   25ml
  U N I V E R S A L</t>
  </si>
  <si>
    <t xml:space="preserve"> T048140 BLK   17ml</t>
  </si>
  <si>
    <t xml:space="preserve"> T052040 COL   39ml
  U N I V E R S A L</t>
  </si>
  <si>
    <t xml:space="preserve"> T050140 BLK   14ml
  U N I V E R S A L</t>
  </si>
  <si>
    <t xml:space="preserve"> T0322/ 323/ 324
       C / M / Y   16ml each</t>
  </si>
  <si>
    <t xml:space="preserve"> T007 BLK   17.5ml</t>
  </si>
  <si>
    <t xml:space="preserve"> T0321 BLK   32ml</t>
  </si>
  <si>
    <t xml:space="preserve"> T041 COL   42ml</t>
  </si>
  <si>
    <t xml:space="preserve"> T039 COL   37ml</t>
  </si>
  <si>
    <t xml:space="preserve"> T040  BLK   20ml</t>
  </si>
  <si>
    <r>
      <t xml:space="preserve"> HP LJ 4300 series     </t>
    </r>
    <r>
      <rPr>
        <b/>
        <sz val="12"/>
        <color indexed="10"/>
        <rFont val="Arial"/>
        <family val="2"/>
      </rPr>
      <t>HIGH  Capacity: 20.000 pgs</t>
    </r>
  </si>
  <si>
    <r>
      <t xml:space="preserve"> HP  Q5945A/X   </t>
    </r>
    <r>
      <rPr>
        <b/>
        <sz val="13"/>
        <color indexed="10"/>
        <rFont val="Arial"/>
        <family val="2"/>
      </rPr>
      <t>UNIVERSAL</t>
    </r>
  </si>
  <si>
    <r>
      <t xml:space="preserve"> HP Q5942X   </t>
    </r>
    <r>
      <rPr>
        <b/>
        <sz val="13"/>
        <color indexed="10"/>
        <rFont val="Arial"/>
        <family val="2"/>
      </rPr>
      <t>UNIVERSAL</t>
    </r>
  </si>
  <si>
    <r>
      <t xml:space="preserve"> HP  Q1338A/X   </t>
    </r>
    <r>
      <rPr>
        <b/>
        <sz val="13"/>
        <color indexed="10"/>
        <rFont val="Arial"/>
        <family val="2"/>
      </rPr>
      <t>UNIVERSAL</t>
    </r>
  </si>
  <si>
    <r>
      <t xml:space="preserve"> HP  Q1339A/X   </t>
    </r>
    <r>
      <rPr>
        <b/>
        <sz val="13"/>
        <color indexed="10"/>
        <rFont val="Arial"/>
        <family val="2"/>
      </rPr>
      <t>UNIVERSAL</t>
    </r>
  </si>
  <si>
    <t xml:space="preserve"> HP  Q2624A/X</t>
  </si>
  <si>
    <t>L229</t>
  </si>
  <si>
    <t xml:space="preserve"> LEXMARK X203A11</t>
  </si>
  <si>
    <t xml:space="preserve"> HP LaserJet IIISi/ 4Si/ 4Si MX   Capacity: 10.200 pgs</t>
  </si>
  <si>
    <t xml:space="preserve"> HP Laserjet 5025mfp, M5035mfp    Capacity : 15.000 pgs </t>
  </si>
  <si>
    <t xml:space="preserve"> T038 BLK   14ml</t>
  </si>
  <si>
    <t xml:space="preserve"> T037 COL   37ml</t>
  </si>
  <si>
    <t xml:space="preserve"> T036 BLK   16ml</t>
  </si>
  <si>
    <t>L138</t>
  </si>
  <si>
    <t>L139</t>
  </si>
  <si>
    <t>L140</t>
  </si>
  <si>
    <t>L148</t>
  </si>
  <si>
    <t>L149</t>
  </si>
  <si>
    <t xml:space="preserve"> LEXMARK 69G8257  DRUM</t>
  </si>
  <si>
    <t xml:space="preserve"> LEXMARK 12A8302  DRUM</t>
  </si>
  <si>
    <t xml:space="preserve"> Lexmark Optra E230, E232/232T/330/238/332N/332/234/ TN/240/240N/340/342N/342TN 
 IBM-Infoprint1412/1412N,  DELL-1770/1700N         Capacity : 6.000 pgs</t>
  </si>
  <si>
    <t>L181</t>
  </si>
  <si>
    <t xml:space="preserve"> SAMSUNG ML-1640</t>
  </si>
  <si>
    <t>* Οι αναγραφόμενες τιμές χονδρικής ΔΕΝ περιλαμβάνουν ΦΠΑ</t>
  </si>
  <si>
    <t xml:space="preserve"> OKI C3100, 3200, 5100, 5150, 5200, 5300, 5400, 5510    5000 pgs</t>
  </si>
  <si>
    <r>
      <rPr>
        <sz val="14"/>
        <rFont val="Arial Black"/>
        <family val="2"/>
      </rPr>
      <t>ΥΠΑΡΧΕΙ ΜΕΓΑΛΗ ΓΚΑΜΑ ΔΙΑΘΕΣΙΜΩΝ TONER ΦΩΤΟΤΥΠΙΚΩΝ  - ΚΑΛΕΣΤΕ ΓΙΑ ΠΛΗΡΟΦΟΡΙΕΣ !</t>
    </r>
    <r>
      <rPr>
        <sz val="11"/>
        <rFont val="Arial Black"/>
        <family val="2"/>
      </rPr>
      <t xml:space="preserve">
* </t>
    </r>
    <r>
      <rPr>
        <sz val="14"/>
        <rFont val="Arial Black"/>
        <family val="2"/>
      </rPr>
      <t>Οι αναγραφόμενες τιμές χονδρικής (X.T.) ΔΕΝ περιλαμβάνουν ΦΠΑ</t>
    </r>
  </si>
  <si>
    <t>ΥΠΑΡΧΕΙ ΜΕΓΑΛΗ ΓΚΑΜΑ ΔΙΑΘΕΣΙΜΩΝ TONER ΦΩΤΟΤΥΠΙΚΩΝ  - ΚΑΛΕΣΤΕ ΓΙΑ ΠΛΗΡΟΦΟΡΙΕΣ !
* Οι αναγραφόμενες τιμές χονδρικής (X.T.) ΔΕΝ περιλαμβάνουν ΦΠΑ</t>
  </si>
  <si>
    <t>Ο ΚΑΤΑΛΟΓΟΣ ΕΙΝΑΙ ΕΝΔΕΙΚΤΙΚΟΣ ΤΩΝ ΠΙΟ ΔΙΑΔΕΔΟΜΕΝΩΝ ΤΗΣ ΑΓΟΡΑΣ. ΕΠΙΚΟΙΝΩΝΗΣΤΕ ΜΑΖΙ ΜΑΣ ΓΙΑ ΑΛΛΟΥΣ ΤΥΠΟΥΣ ΑΝΑΛΩΣΙΜΩΝ (&amp; PLOTTER) ΟΛΩΝ ΤΩΝ ΟΙΚΩΝ.</t>
  </si>
  <si>
    <t xml:space="preserve"> SAMSUNG ML3560/3561N/3561ND  -  12.000 pgs</t>
  </si>
  <si>
    <t xml:space="preserve"> SAMSUNG  ML 1640/2240  -  ML-TD1082S    1500 pgs</t>
  </si>
  <si>
    <t xml:space="preserve"> T071140   BLK 16ml
  (&amp; T0891 BLK)</t>
  </si>
  <si>
    <t xml:space="preserve"> T0712/713/714  C/M/Y   13ml 
  (&amp; T0892/3/4 C/M/Y)</t>
  </si>
  <si>
    <t xml:space="preserve"> PG-40 / PG-37/50 BLK   22ml</t>
  </si>
  <si>
    <t xml:space="preserve"> CL-41 / CL-38/51 COL   21ml</t>
  </si>
  <si>
    <t>RIB29</t>
  </si>
  <si>
    <t xml:space="preserve"> MP540/620/630/980, Ip4600/3600</t>
  </si>
  <si>
    <t>L256</t>
  </si>
  <si>
    <t xml:space="preserve"> SAMSUNG ML-TD101S</t>
  </si>
  <si>
    <t xml:space="preserve"> Samsung ML1410/1510/1520/1710P/1710/1740/1750, SCX4016/4100/4116/4216/4216F, 
 SF560/565P/750/765P,  XEROXPHASER3130/3120/3115/3121/2112/3116,
 IBM Workcentre, XEROX PE16,  Lexmark X215, E210        Capacity :  3.000 pgs</t>
  </si>
  <si>
    <t xml:space="preserve"> Lexmark OPTRA E -- DRUM UNIT - FOTOCONDUCTOR   20.000 pgs</t>
  </si>
  <si>
    <t>L150</t>
  </si>
  <si>
    <t>L151</t>
  </si>
  <si>
    <t xml:space="preserve"> LEXMARK 12A7462</t>
  </si>
  <si>
    <t xml:space="preserve"> LEXMARK  012026XW  DRUM</t>
  </si>
  <si>
    <t xml:space="preserve"> Lexmark Optra E120  DRUM UNIT - FOTOCONDUCTOR  25.000 pgs</t>
  </si>
  <si>
    <t xml:space="preserve"> Lexmark Optra T630/ 632/ 634 Toner   High Capacity: 21.000 pgs</t>
  </si>
  <si>
    <t>L152</t>
  </si>
  <si>
    <t xml:space="preserve"> LEXMARK   X340A11G</t>
  </si>
  <si>
    <t xml:space="preserve"> LEXMARK  0064016HE</t>
  </si>
  <si>
    <t xml:space="preserve"> LEXMARK  E250X22G  DRUM</t>
  </si>
  <si>
    <t>CA23</t>
  </si>
  <si>
    <t>CA24</t>
  </si>
  <si>
    <t>CA25</t>
  </si>
  <si>
    <t xml:space="preserve"> LEXMARK X340/342   Capacity : 2.500 pgs</t>
  </si>
  <si>
    <t xml:space="preserve"> LEXMARK T640 / 642 / 644    Capacity : 21.000 pgs</t>
  </si>
  <si>
    <t>L153</t>
  </si>
  <si>
    <t xml:space="preserve"> EPSON  S051099  DRUM</t>
  </si>
  <si>
    <t xml:space="preserve"> EPSON EPL 6200/ 6200L/6200N  DRUM UNIT  -  FOTOCONDUCTOR  20.000 pgs</t>
  </si>
  <si>
    <t>L154</t>
  </si>
  <si>
    <t xml:space="preserve"> EPSON S050190 BLK</t>
  </si>
  <si>
    <t xml:space="preserve"> EPSON S050100 BLK</t>
  </si>
  <si>
    <t xml:space="preserve"> EPSON  S051083  DRUM</t>
  </si>
  <si>
    <t xml:space="preserve"> AcuLaser C900/C1900/1900S  DRUM UNIT  - FOTOCONDUCTOR    Capacity: 45.000 pgs</t>
  </si>
  <si>
    <t>L155</t>
  </si>
  <si>
    <t>L156</t>
  </si>
  <si>
    <t xml:space="preserve"> EPSON  S050087  </t>
  </si>
  <si>
    <t xml:space="preserve"> EPSON  S051055  DRUM</t>
  </si>
  <si>
    <t xml:space="preserve"> EPSON EPL-5700/L/5800/L/5900/L/6100/L  DRUM UNIT - FOTOCONDUCTOR   20.000 pgs</t>
  </si>
  <si>
    <t>L157</t>
  </si>
  <si>
    <t xml:space="preserve"> EPSON  S050005</t>
  </si>
  <si>
    <t xml:space="preserve"> EPSON  EPL-5500-5500W/5500+     CAPACITY: 3000 pgs</t>
  </si>
  <si>
    <t xml:space="preserve"> EPSON  S051029   DRUM</t>
  </si>
  <si>
    <t xml:space="preserve"> EPSON  EPL-5500-5500W/5500+    DRUM UNIT  -  FOTOCONDUCTOR    20.000 pgs</t>
  </si>
  <si>
    <t>L158</t>
  </si>
  <si>
    <t xml:space="preserve"> EPSON   S051011</t>
  </si>
  <si>
    <t xml:space="preserve"> EPSON EPL 5000/5100/5200/plus/5300/5600, Action Laser 1100/1400/1500/1600
  TONER &amp; DRUM     CAPACITY :  6000 pgs</t>
  </si>
  <si>
    <t xml:space="preserve"> OKI B-4100/B4200/4250/4300/4350   HIGH CAPACITY :  2.500 pgs</t>
  </si>
  <si>
    <t>L159</t>
  </si>
  <si>
    <t xml:space="preserve"> BROTHER PC-202RF
  PC-204RF  (2 TEM.)</t>
  </si>
  <si>
    <t xml:space="preserve"> BROTHER 1010/1010Plus/1020/1020Plus/1030/1030Plus.Intellifax 1770/1270/1770
   MFC-1870MC/1970MC, FAX-1025/1170/1270 MFC-1025/1170/1770 --  2 ΤΕΜΑΧΙΑ</t>
  </si>
  <si>
    <t>L160</t>
  </si>
  <si>
    <t xml:space="preserve"> OKI  C9600/9650/9800/9850  BLK   15.000 pgs</t>
  </si>
  <si>
    <t xml:space="preserve"> OKI  42918916  BLK</t>
  </si>
  <si>
    <t xml:space="preserve"> OKI 42918915/14/13  CY/MA/YE</t>
  </si>
  <si>
    <t xml:space="preserve"> OKI  C9600/9650/9800/9850  CY/MA/YE   15.000 pgs</t>
  </si>
  <si>
    <t>L161</t>
  </si>
  <si>
    <t>L162</t>
  </si>
  <si>
    <t xml:space="preserve"> SAMSUNG ML-D2850B/ELS</t>
  </si>
  <si>
    <t xml:space="preserve"> SAMSUNG ML-2250D5/ELS</t>
  </si>
  <si>
    <t xml:space="preserve"> SAMSUNG  ML-2250/2251N     Capacity: 5.000 pgs</t>
  </si>
  <si>
    <t xml:space="preserve"> SAMSUNG ML-2850D/2851ND      Capacity: 5.000 pgs</t>
  </si>
  <si>
    <t>BROTHER   TONERS  &amp;  DRUMS</t>
  </si>
  <si>
    <t>O K I   T O N E R S</t>
  </si>
  <si>
    <t>L141</t>
  </si>
  <si>
    <t>L142</t>
  </si>
  <si>
    <t>L221</t>
  </si>
  <si>
    <t>L222</t>
  </si>
  <si>
    <t>L223</t>
  </si>
  <si>
    <t>L224</t>
  </si>
  <si>
    <t>L143</t>
  </si>
  <si>
    <r>
      <t xml:space="preserve"> BROTHER </t>
    </r>
    <r>
      <rPr>
        <b/>
        <u val="single"/>
        <sz val="12"/>
        <rFont val="Arial"/>
        <family val="2"/>
      </rPr>
      <t>DRUM</t>
    </r>
    <r>
      <rPr>
        <b/>
        <sz val="12"/>
        <rFont val="Arial"/>
        <family val="2"/>
      </rPr>
      <t xml:space="preserve">  HL 1030, 1230, 1240, 1250, 1270, 1430, 1435, 1440, 1450, 1470, P2500, 
  DCP 1200, 1400, Fax 4750, 5750, 8350, 8360, 8750, 96XX/9750/98XX     20000 pgs</t>
    </r>
  </si>
  <si>
    <r>
      <t xml:space="preserve"> BROTHER </t>
    </r>
    <r>
      <rPr>
        <b/>
        <u val="single"/>
        <sz val="12"/>
        <rFont val="Arial"/>
        <family val="2"/>
      </rPr>
      <t>DRUM</t>
    </r>
    <r>
      <rPr>
        <b/>
        <sz val="12"/>
        <rFont val="Arial"/>
        <family val="2"/>
      </rPr>
      <t xml:space="preserve">  HL1650, 1670N, 1850, 1870, 5040, 5050, 5070, DCP-8020, 8025, 
   MFC-8420, 8820     20000 pgs</t>
    </r>
  </si>
  <si>
    <t xml:space="preserve"> HP LaserJet 3700 series     Capacity : 6.000 pgs</t>
  </si>
  <si>
    <t xml:space="preserve"> EPSON Stylus C70, C80, C82, CX5200, CX5400</t>
  </si>
  <si>
    <t xml:space="preserve"> Stylus  C84/ C86/ 6400/ 6600  -  HIGH CAPACITY</t>
  </si>
  <si>
    <t xml:space="preserve"> CJ 3200/ 5000/ 5700/ 5770/ 7000/ 7200/ 7200V &amp; Optra Color 40/ 45, Z11/ 31</t>
  </si>
  <si>
    <t xml:space="preserve"> DeskJet 695C/600/660C/670C/690, Deskwriter 600/660C/670C  OfficeJet 500/590/635/ 700series/ 710 all colour printer-fax-copier-scanner</t>
  </si>
  <si>
    <t xml:space="preserve"> Deskjet 4260/D4200 all, OfficeJet J5780/5785, Photosmart C4200/4280/5280,D5360  HIGH CAP.</t>
  </si>
  <si>
    <t xml:space="preserve"> CANON L 1000  Toner     Capacity: 10.000 pgs</t>
  </si>
  <si>
    <t xml:space="preserve"> Panasonic  KX-FP 155/ 181/ 151/ 185/KX-FC 195 Film  --  2 ΤΕΜΑΧΙΑ TTR</t>
  </si>
  <si>
    <t xml:space="preserve"> KX-F 1006/ 1010/ 1015/ 1016/ 1110/ 1810/ 1820/ 1830  KX-FP300/ 195/ 200/ 250/ 258/ 270/ 278
 Panasonic  KX-FM 330/ 205/ 210/ 215/ 220/ 230/ 260/ 280  (2 TTR FILMS- 2 τεμάχια)</t>
  </si>
  <si>
    <r>
      <t xml:space="preserve"> BROTHER</t>
    </r>
    <r>
      <rPr>
        <b/>
        <sz val="12"/>
        <rFont val="Arial"/>
        <family val="2"/>
      </rPr>
      <t xml:space="preserve"> </t>
    </r>
    <r>
      <rPr>
        <b/>
        <u val="single"/>
        <sz val="12"/>
        <rFont val="Arial"/>
        <family val="2"/>
      </rPr>
      <t>DRUM</t>
    </r>
    <r>
      <rPr>
        <b/>
        <sz val="12"/>
        <rFont val="Arial"/>
        <family val="2"/>
      </rPr>
      <t xml:space="preserve">  HL2030, 2040, 2070, MFC-7220, 7225, 7420, 7820, IntelliFax -2820, 2910, 2920, DCP-7020, Xerox Docuprint 203A, 204A</t>
    </r>
  </si>
  <si>
    <t>EP42</t>
  </si>
  <si>
    <t xml:space="preserve"> T6031/2/3/4/5/6/7/9
 BLK/C/M/Y/LC/LM/LBLK/PBLK</t>
  </si>
  <si>
    <t xml:space="preserve"> EPSON Stylus Pro 7800/7880/9800/9880</t>
  </si>
  <si>
    <t>L144</t>
  </si>
  <si>
    <t xml:space="preserve"> PANASONIC KX-FA76X</t>
  </si>
  <si>
    <t xml:space="preserve"> T026 BLK   18ml</t>
  </si>
  <si>
    <t>HP  DeskJet 810, 812, 825, 840, 841, 842, 843, 845, 916, 920, 940, 3820, PSC 500/750/950, OfficeJet V30, V40, V45, 5105, 5110, Digit.Cop. 310, Fax 1230   High Capacity!</t>
  </si>
  <si>
    <t>HP37</t>
  </si>
  <si>
    <t>CA20</t>
  </si>
  <si>
    <t>CA21</t>
  </si>
  <si>
    <t>CA22</t>
  </si>
  <si>
    <t xml:space="preserve"> PGI - 5 BLK   26ml (with chip)</t>
  </si>
  <si>
    <t>HP38</t>
  </si>
  <si>
    <t>HP  DeskJet 3320, 3325, 3420, 3425, 3520, 3550, 3620, 3650, 3745,3845, OfficeJet 4105, 4110, 4115, PSC 1110 all, 1210 all, 1310,1315, 2105, 2110, 2115, 2170, 2171, 2175, 2210,4255   Double Capacity</t>
  </si>
  <si>
    <t xml:space="preserve"> C6656A (No 56) BLK   20ml</t>
  </si>
  <si>
    <t>EP38</t>
  </si>
  <si>
    <t>EP39</t>
  </si>
  <si>
    <t xml:space="preserve"> Stylus Photo RX 420/520</t>
  </si>
  <si>
    <t xml:space="preserve"> C5011D (No 14) BLK   23ml</t>
  </si>
  <si>
    <t xml:space="preserve"> C5016A  (No 84) BLK   69ml </t>
  </si>
  <si>
    <t xml:space="preserve"> C4840A (No 10) BLK    28ml </t>
  </si>
  <si>
    <t xml:space="preserve"> 18L0042 (No 83) COL   18ml</t>
  </si>
  <si>
    <t xml:space="preserve"> 17G0060 (No 60) COL   35ml</t>
  </si>
  <si>
    <t xml:space="preserve"> 18L0032 (No 82) BLK   20ml</t>
  </si>
  <si>
    <t xml:space="preserve"> 13400HC BLK   30ml</t>
  </si>
  <si>
    <t xml:space="preserve"> 12A1980 (No 80) COL   35ml</t>
  </si>
  <si>
    <t xml:space="preserve"> 15M0120 (No 20) COL   35ml</t>
  </si>
  <si>
    <t xml:space="preserve"> CJ 2050/ 2030/ 2055/ 3000/ 1020/ 1000/ 1100 4076 Winwriter100/ 150c 
 Medlay 4c/x/sx Excejet II/ Iic   Samsung M10 (OT02)</t>
  </si>
  <si>
    <t xml:space="preserve">         Ε Ι Δ Ι Κ Α   Χ Α Ρ Τ Ι Α  -  PREMIUM PHOTO PAPERS</t>
  </si>
  <si>
    <t>LEXMARK Z13, Z23, Z24, Z33, Z34, Z25, Z35, AIO X72, X74, X75, AIO X1100/1130, Χ1150/ 1170/ 1180/ 2250, Χ 2200, Z500 series, Z600 Series/ Ζ605, i3 Color, Compaq IJ 650/ 652, HITACHI Priusjet</t>
  </si>
  <si>
    <t>Tel/Fax: +30 210 5228 340</t>
  </si>
  <si>
    <t xml:space="preserve"> SAMSUNG M10   BLK   30ml</t>
  </si>
  <si>
    <t xml:space="preserve"> SAMSUNG M40   BLK   19ml</t>
  </si>
  <si>
    <t xml:space="preserve"> HP 92291A</t>
  </si>
  <si>
    <t xml:space="preserve"> XEROX  P8e</t>
  </si>
  <si>
    <t>OEM  Model</t>
  </si>
  <si>
    <t xml:space="preserve">OEM  Model </t>
  </si>
  <si>
    <t xml:space="preserve"> CB322/3/4/5EE No364 XL PHOTO BLK/CY/MA/YE        </t>
  </si>
  <si>
    <t xml:space="preserve"> ΣΚΕΤΑ ΔΟΧΕΙΑ ΜΕΛΑΝΗΣ ΓΙΑ JP ID: HP19 / HP20 / HP21 / HP22 / HP23 / HP24 / HP25 / HP26 
 ΑΝΤΑΛΛΑΚΤΙΚΟ ΔΟΧΕΙΟ ΜΕΛΑΝΗΣ  69 ml    CHIP RESETTER IS NEEDED, ASK FOR DETAILS !</t>
  </si>
  <si>
    <t xml:space="preserve"> SF 330 / 331P / 335T/ 332 / 333P / 340 / 360 / 365 TP</t>
  </si>
  <si>
    <t>CA17</t>
  </si>
  <si>
    <t>DesignJet 200/220/600, DeskJet 400/400L/420C/500C/540/550C/560C/500/510/521  DeskJet/DeskJet Plus, Deskwriter/Deskwriter C,  Deskwriter520/500C/540C/550C/560C  OfficeJet/350/LX printer-fax-copier-scanner, Panafax PC-60</t>
  </si>
  <si>
    <t xml:space="preserve"> C5017A/ 18A (No 84)
  LC*/ LM*    69ml EACH</t>
  </si>
  <si>
    <t>LEX11</t>
  </si>
  <si>
    <t>LEX12</t>
  </si>
  <si>
    <t xml:space="preserve"> DeskJet 895Cxi/1125C/710C/720C/810C/815C/880C/890C/1120C OfficeJet t45/t65/r45/r65,  Printer-fax-scanner-copier OfficeJet Pro 1170C/1175C  PSC 500 printer-scanner-copier                                        </t>
  </si>
  <si>
    <t>HP30</t>
  </si>
  <si>
    <t>HP31</t>
  </si>
  <si>
    <t>L70</t>
  </si>
  <si>
    <t xml:space="preserve"> LEXMARK 14K0050</t>
  </si>
  <si>
    <t>CA18</t>
  </si>
  <si>
    <t>CA19</t>
  </si>
  <si>
    <t xml:space="preserve"> Stylus Photo R200/ R220/R300/R320/R340/ RX500/RX600/RX620</t>
  </si>
  <si>
    <t xml:space="preserve"> Stylus Photo R200/R220/ R300/R320/R340/RX500/RX600/RX620 </t>
  </si>
  <si>
    <t xml:space="preserve"> Stylus D68 / D88 / DX3800 / DX3850 / DX4200 / DX4250 / DX4800 / DX4850</t>
  </si>
  <si>
    <t xml:space="preserve"> C4836/37/38A (No 11)                C*/ M*/ Y*   28ml EACH</t>
  </si>
  <si>
    <t xml:space="preserve"> 51645A (No 45) BLK   45ml</t>
  </si>
  <si>
    <t xml:space="preserve"> BCI - 24 BLK   10ml</t>
  </si>
  <si>
    <t xml:space="preserve"> BCI - 24 COL   17ml</t>
  </si>
  <si>
    <t xml:space="preserve"> BCI - 3 (e) BLK   30ml</t>
  </si>
  <si>
    <t xml:space="preserve"> BCI - 3  CYN   15ml
 BCI - 3  MAG   15ml
 BCI - 3  YEL   15ml</t>
  </si>
  <si>
    <t xml:space="preserve"> BCI - 5/6 BLK   15ml</t>
  </si>
  <si>
    <t xml:space="preserve"> BCI - 5/6 CYN   15ml
 BCI - 5/6 MAG/RED   15ml
 BCI - 5/6 YEL/GRN   15ml</t>
  </si>
  <si>
    <t xml:space="preserve"> BX-02/03 / BC-02  BLK  28ml</t>
  </si>
  <si>
    <t xml:space="preserve"> CLI - 8 BLK   18ml (with chip)</t>
  </si>
  <si>
    <t xml:space="preserve"> T027 COL   48,3 ml</t>
  </si>
  <si>
    <t xml:space="preserve"> T008 COL(5)   48,3 ml</t>
  </si>
  <si>
    <t xml:space="preserve"> T044140 BLK   18ml</t>
  </si>
  <si>
    <t xml:space="preserve"> T017401 BLK   18,5 ml</t>
  </si>
  <si>
    <t xml:space="preserve"> T018401 COL   40,5 ml</t>
  </si>
  <si>
    <t>L179</t>
  </si>
  <si>
    <t xml:space="preserve"> SAMSUNG ML-3560</t>
  </si>
  <si>
    <t xml:space="preserve"> T028401 BLK   18,5 ml</t>
  </si>
  <si>
    <t xml:space="preserve"> T061140  BLK   16ml</t>
  </si>
  <si>
    <t xml:space="preserve"> T0612/613/614 C/M/Y   16ml </t>
  </si>
  <si>
    <t xml:space="preserve"> T0801 BLK 13ml</t>
  </si>
  <si>
    <t xml:space="preserve"> T0802/803/804/805/806
  C / M / Y / LC / LM   13ml each</t>
  </si>
  <si>
    <t xml:space="preserve"> T0551 BLK   18 ml</t>
  </si>
  <si>
    <t xml:space="preserve"> T0541 BLK   18ml</t>
  </si>
  <si>
    <t xml:space="preserve"> C6615A (No 15) BLK   42ml</t>
  </si>
  <si>
    <t xml:space="preserve"> C6614D (No 20) BLK   42ml</t>
  </si>
  <si>
    <t>L200</t>
  </si>
  <si>
    <t>L201</t>
  </si>
  <si>
    <t>L241</t>
  </si>
  <si>
    <t xml:space="preserve"> RICOH SP 1000</t>
  </si>
  <si>
    <t xml:space="preserve"> RICOH SP 1000 , FAX 1140/1180 , GESTETNER REX ROTARY F110/111</t>
  </si>
  <si>
    <t>L242</t>
  </si>
  <si>
    <t xml:space="preserve"> RICOH TYPE 2220D</t>
  </si>
  <si>
    <t>L243</t>
  </si>
  <si>
    <t xml:space="preserve"> EPSON C13S050650</t>
  </si>
  <si>
    <t xml:space="preserve"> EPSON ACULASER M1400 , MX14   HIGH CAPACITY : 2.200 pgs</t>
  </si>
  <si>
    <t>L244</t>
  </si>
  <si>
    <t xml:space="preserve"> LEXMARK X264H11</t>
  </si>
  <si>
    <t>L245</t>
  </si>
  <si>
    <t xml:space="preserve"> LEXMARK 360H11E</t>
  </si>
  <si>
    <t xml:space="preserve"> SAMSUNG ML-3470</t>
  </si>
  <si>
    <t>L202</t>
  </si>
  <si>
    <t xml:space="preserve"> HP CE250A BLK  </t>
  </si>
  <si>
    <t>L203</t>
  </si>
  <si>
    <t>L204</t>
  </si>
  <si>
    <t xml:space="preserve"> C6625A (No 17) COL   39ml</t>
  </si>
  <si>
    <t xml:space="preserve"> C1823A (No 23) COL   39ml</t>
  </si>
  <si>
    <t xml:space="preserve"> 51626A (No 26) BLK   42ml</t>
  </si>
  <si>
    <t xml:space="preserve"> 51629A (No 29) BLK   42ml</t>
  </si>
  <si>
    <t xml:space="preserve"> 51641A (No 41) COL   38ml</t>
  </si>
  <si>
    <t xml:space="preserve"> 51633M (No 33) BLK   40ml</t>
  </si>
  <si>
    <t xml:space="preserve"> 51625A (No 25) COL   36ml</t>
  </si>
  <si>
    <t xml:space="preserve"> C6658A (No 58) BLK   20ml</t>
  </si>
  <si>
    <t xml:space="preserve"> C5010D (No 14) COL   25ml</t>
  </si>
  <si>
    <t xml:space="preserve"> C4841A/ 42/ 43 (No 10)
  C*/ M*/ Y*      69ml</t>
  </si>
  <si>
    <t xml:space="preserve"> C8765E  (No 338) BLK 21ml</t>
  </si>
  <si>
    <t xml:space="preserve"> C8767E (No 339) BLK   30ml</t>
  </si>
  <si>
    <t xml:space="preserve"> C8766E (No343) COL   18ml</t>
  </si>
  <si>
    <t xml:space="preserve"> C9364E (No 337) BLK   12ml</t>
  </si>
  <si>
    <t xml:space="preserve"> 51640/44A (No 40/44)       
   BLK/ C/ M/ Y  45 ml  EACH
 51650A  CY/MA/YE</t>
  </si>
  <si>
    <t xml:space="preserve"> DeskJet 1200C/PS, CopyJet/M DesignJet 230/250C/350C/430/450C/455CA/488CA/ 650C/650C/PS/700           * COLOR: DeskJet 1200C/PS/1600C/CM, CopyJet/M DesignJet 350c/450c/455ca/488ca/750c,cPlus/755cm     51650A: HP DesignJet 230, 250c, 650c</t>
  </si>
  <si>
    <t>HP43</t>
  </si>
  <si>
    <t>HP44</t>
  </si>
  <si>
    <t xml:space="preserve"> HP Designjet 500/800</t>
  </si>
  <si>
    <t>OT10</t>
  </si>
  <si>
    <t xml:space="preserve"> Faxlab 95/100/105/115/120/128/220/270/275/390/450/480/490, Jetlab 490</t>
  </si>
  <si>
    <t>L119</t>
  </si>
  <si>
    <t xml:space="preserve"> CANON  L100, L120, MF4120, MF4140, MF4150     2500 pgs</t>
  </si>
  <si>
    <t>L120</t>
  </si>
  <si>
    <t xml:space="preserve"> SAMSUNG ML-1610
 SAMSUNG SCX-4521D3</t>
  </si>
  <si>
    <t>L121</t>
  </si>
  <si>
    <t>L122</t>
  </si>
  <si>
    <t>L123</t>
  </si>
  <si>
    <t>L124</t>
  </si>
  <si>
    <t>L125</t>
  </si>
  <si>
    <t>L126</t>
  </si>
  <si>
    <t>L171</t>
  </si>
  <si>
    <t xml:space="preserve"> XEROX  PHASER 6110    2000 pgs</t>
  </si>
  <si>
    <t xml:space="preserve"> XEROX 106R01274   BLK</t>
  </si>
  <si>
    <r>
      <t xml:space="preserve"> EPSON Stylus C42 ALL, C44, C46 /  C41 , C43 ALL , C45 , 1500, C62, CX 3200</t>
    </r>
    <r>
      <rPr>
        <b/>
        <sz val="11"/>
        <rFont val="Arial"/>
        <family val="2"/>
      </rPr>
      <t xml:space="preserve">
   </t>
    </r>
    <r>
      <rPr>
        <b/>
        <u val="single"/>
        <sz val="12"/>
        <color indexed="10"/>
        <rFont val="Arial"/>
        <family val="2"/>
      </rPr>
      <t>ΠΕΡΙΕΧΕΙ 4 ΦΟΡΕΣ ΠΕΡΙΣΣΟΤΕΡΟ ΜΕΛΑΝΙ ΣΕ 2 ΚΟΛΛΗΜΕΝΑ ΔΟΧΕΙΑ !!</t>
    </r>
    <r>
      <rPr>
        <b/>
        <sz val="12"/>
        <color indexed="10"/>
        <rFont val="Arial"/>
        <family val="2"/>
      </rPr>
      <t xml:space="preserve">
   </t>
    </r>
    <r>
      <rPr>
        <b/>
        <u val="single"/>
        <sz val="12"/>
        <color indexed="10"/>
        <rFont val="Arial"/>
        <family val="2"/>
      </rPr>
      <t>ΠΡΟΣΦΕΡΕΙ 4 ΦΟΡΕΣ ΠΕΡΙΣΣΟΤΕΡΕΣ ΕΚΤΥΠΩΣΕΙΣ !</t>
    </r>
  </si>
  <si>
    <t>Tel/Fax: +30 210 5228 340 / 5228 377</t>
  </si>
  <si>
    <r>
      <t xml:space="preserve"> 10N0016 (No 16) BLK   15ml</t>
    </r>
    <r>
      <rPr>
        <b/>
        <u val="single"/>
        <sz val="13"/>
        <rFont val="Arial"/>
        <family val="2"/>
      </rPr>
      <t xml:space="preserve">
</t>
    </r>
    <r>
      <rPr>
        <b/>
        <sz val="12"/>
        <color indexed="10"/>
        <rFont val="Arial"/>
        <family val="2"/>
      </rPr>
      <t xml:space="preserve">   </t>
    </r>
    <r>
      <rPr>
        <b/>
        <u val="single"/>
        <sz val="12"/>
        <color indexed="10"/>
        <rFont val="Arial"/>
        <family val="2"/>
      </rPr>
      <t>Double Capacity  to No17 !</t>
    </r>
  </si>
  <si>
    <r>
      <t xml:space="preserve"> 10N0026 (No 26) COL   15ml
</t>
    </r>
    <r>
      <rPr>
        <b/>
        <sz val="12"/>
        <color indexed="10"/>
        <rFont val="Arial"/>
        <family val="2"/>
      </rPr>
      <t xml:space="preserve">   </t>
    </r>
    <r>
      <rPr>
        <b/>
        <u val="single"/>
        <sz val="12"/>
        <color indexed="10"/>
        <rFont val="Arial"/>
        <family val="2"/>
      </rPr>
      <t>Double Capacity  to No27 !</t>
    </r>
  </si>
  <si>
    <t>ORDERS: sales@jetprint.gr  -  ΠΑΡΑΓΓΕΛΙΕΣ: 210 5228 340 - 210 5228 377</t>
  </si>
  <si>
    <r>
      <t xml:space="preserve"> C8727A (No 27) BLK  XL 20ml
</t>
    </r>
    <r>
      <rPr>
        <b/>
        <sz val="12"/>
        <color indexed="10"/>
        <rFont val="Arial"/>
        <family val="2"/>
      </rPr>
      <t xml:space="preserve">   </t>
    </r>
    <r>
      <rPr>
        <b/>
        <u val="single"/>
        <sz val="12"/>
        <color indexed="10"/>
        <rFont val="Arial"/>
        <family val="2"/>
      </rPr>
      <t>DOUBLE CAPACITY + 100% !!</t>
    </r>
  </si>
  <si>
    <r>
      <t xml:space="preserve"> C6578A (No 78) COL   39ml
</t>
    </r>
    <r>
      <rPr>
        <b/>
        <sz val="11"/>
        <color indexed="10"/>
        <rFont val="Arial"/>
        <family val="2"/>
      </rPr>
      <t xml:space="preserve">      </t>
    </r>
    <r>
      <rPr>
        <b/>
        <sz val="12"/>
        <color indexed="10"/>
        <rFont val="Arial"/>
        <family val="2"/>
      </rPr>
      <t>High Capacity !!!</t>
    </r>
  </si>
  <si>
    <t>ΛΙΑΝΙΚΗ 
ΜΕ  ΦΠΑ</t>
  </si>
  <si>
    <t>ΛΙΑΝΙΚΗ ΜΕ  ΦΠΑ</t>
  </si>
  <si>
    <t>CA28</t>
  </si>
  <si>
    <t>CA29</t>
  </si>
  <si>
    <r>
      <t xml:space="preserve"> IP4850, MG5150/5250/6150/8150  </t>
    </r>
    <r>
      <rPr>
        <b/>
        <sz val="12"/>
        <color indexed="10"/>
        <rFont val="Arial"/>
        <family val="2"/>
      </rPr>
      <t xml:space="preserve">  **WITH CHIP**</t>
    </r>
  </si>
  <si>
    <r>
      <t xml:space="preserve"> IP4850, MG5150/5250/6150/8150  </t>
    </r>
    <r>
      <rPr>
        <b/>
        <sz val="12"/>
        <color indexed="10"/>
        <rFont val="Arial"/>
        <family val="2"/>
      </rPr>
      <t xml:space="preserve"> **WITH CHIP**</t>
    </r>
  </si>
  <si>
    <t xml:space="preserve"> C8719EE No 363XL BLK 30ml
  C8721EE  No363  BLK</t>
  </si>
  <si>
    <t>L191</t>
  </si>
  <si>
    <t xml:space="preserve"> KYOCERA TK-120</t>
  </si>
  <si>
    <t>L192</t>
  </si>
  <si>
    <t xml:space="preserve"> KYOCERA TK-130/140</t>
  </si>
  <si>
    <t>L193</t>
  </si>
  <si>
    <t xml:space="preserve"> KYOCERA TK-320</t>
  </si>
  <si>
    <t xml:space="preserve"> KYOCERA FS 3900/4000   15.000pgs</t>
  </si>
  <si>
    <t>L194</t>
  </si>
  <si>
    <t>L195</t>
  </si>
  <si>
    <t xml:space="preserve"> SAMSUNG CLP-310 BLK</t>
  </si>
  <si>
    <t xml:space="preserve"> SAMSUNG CLP-310 C/M/Y</t>
  </si>
  <si>
    <t xml:space="preserve"> XEROX  PHASER 6110    1000 pgs</t>
  </si>
  <si>
    <t xml:space="preserve"> XEROX 106R01271/2/3 CY/MA/YE</t>
  </si>
  <si>
    <t xml:space="preserve"> XEROX 106R00684  BLK</t>
  </si>
  <si>
    <t xml:space="preserve"> XEROX 106R00680/1/2 CY/MA/YE</t>
  </si>
  <si>
    <t xml:space="preserve"> OKI 42127407/6/5  CY/MA/YE</t>
  </si>
  <si>
    <t xml:space="preserve"> OKI  42127408  BLK</t>
  </si>
  <si>
    <t>L127</t>
  </si>
  <si>
    <t>L128</t>
  </si>
  <si>
    <t>L129</t>
  </si>
  <si>
    <t>L130</t>
  </si>
  <si>
    <t xml:space="preserve"> OKI  41304212/41963008  BLK</t>
  </si>
  <si>
    <t xml:space="preserve"> OKI   41304211/10/09 CY/MA/YE
 OKI   41963007/6/5  CY/MA/YE</t>
  </si>
  <si>
    <t>L145</t>
  </si>
  <si>
    <t>L146</t>
  </si>
  <si>
    <t>L214</t>
  </si>
  <si>
    <r>
      <t xml:space="preserve"> HP Q3964A/C9704A   </t>
    </r>
    <r>
      <rPr>
        <b/>
        <u val="single"/>
        <sz val="13"/>
        <rFont val="Arial"/>
        <family val="2"/>
      </rPr>
      <t>DRUM</t>
    </r>
  </si>
  <si>
    <r>
      <t xml:space="preserve"> HP </t>
    </r>
    <r>
      <rPr>
        <b/>
        <u val="single"/>
        <sz val="12"/>
        <rFont val="Arial"/>
        <family val="2"/>
      </rPr>
      <t>DRUM</t>
    </r>
    <r>
      <rPr>
        <b/>
        <sz val="12"/>
        <rFont val="Arial"/>
        <family val="2"/>
      </rPr>
      <t xml:space="preserve"> for Color LaserJet 2820/ 2840/ 2550/ 1500/ 2500 series   20000 pgs</t>
    </r>
  </si>
  <si>
    <t>L147</t>
  </si>
  <si>
    <t xml:space="preserve"> HP Q7570A</t>
  </si>
  <si>
    <t xml:space="preserve"> Deskjet 4260/D4200 series, Office Jet J5730/J5780/J5785, Photosmart D5360   HIGH CAP.</t>
  </si>
  <si>
    <t xml:space="preserve"> C8771/2/3/4/5A   (No 363)
     CY/MA/YE/LC/LM     11 ml</t>
  </si>
  <si>
    <r>
      <t xml:space="preserve">  </t>
    </r>
    <r>
      <rPr>
        <b/>
        <u val="single"/>
        <sz val="14"/>
        <rFont val="Arial"/>
        <family val="2"/>
      </rPr>
      <t>80g</t>
    </r>
    <r>
      <rPr>
        <b/>
        <sz val="14"/>
        <rFont val="Arial"/>
        <family val="2"/>
      </rPr>
      <t xml:space="preserve">  Α4  210 x 297</t>
    </r>
  </si>
  <si>
    <r>
      <t xml:space="preserve">  XEROX PERFORMER 80g A4 PAPER
  Premium - High Resolution, 50</t>
    </r>
    <r>
      <rPr>
        <b/>
        <u val="single"/>
        <sz val="14"/>
        <rFont val="Arial"/>
        <family val="2"/>
      </rPr>
      <t>0 pgs / set</t>
    </r>
  </si>
  <si>
    <t xml:space="preserve"> HP LJ 1300 series,   Capacity: 2500 pgs    </t>
  </si>
  <si>
    <t>L131</t>
  </si>
  <si>
    <t xml:space="preserve"> CANON  EP-27</t>
  </si>
  <si>
    <t xml:space="preserve"> CANON  LBP-3200, MF3110, 5630, 5650, 5730, 5750   3500 pgs</t>
  </si>
  <si>
    <t>L132</t>
  </si>
  <si>
    <t xml:space="preserve"> CANON  M</t>
  </si>
  <si>
    <t xml:space="preserve"> CANON  PC 1210, 1230, 1270      5000 pgs</t>
  </si>
  <si>
    <t>L133</t>
  </si>
  <si>
    <t xml:space="preserve"> EPSON  C13S051111</t>
  </si>
  <si>
    <t xml:space="preserve"> KYOCERA TK-110</t>
  </si>
  <si>
    <t>L134</t>
  </si>
  <si>
    <t xml:space="preserve"> LEXMARK  12A7462</t>
  </si>
  <si>
    <t>L135</t>
  </si>
  <si>
    <t xml:space="preserve"> KYOCERA TK-20H</t>
  </si>
  <si>
    <t>L136</t>
  </si>
  <si>
    <t>L137</t>
  </si>
  <si>
    <t xml:space="preserve"> BROTHER MFC-9680, 9180, 9160, 9030, 9070, FAX 8070P     2200 pgs</t>
  </si>
  <si>
    <t>RIB27</t>
  </si>
  <si>
    <t>RIB28</t>
  </si>
  <si>
    <t xml:space="preserve"> BROTHER  LC-900  BLK  20ml</t>
  </si>
  <si>
    <t xml:space="preserve"> BROTHER  LC-900 CY/MA/YE  14ml</t>
  </si>
  <si>
    <t>L163</t>
  </si>
  <si>
    <t>L164</t>
  </si>
  <si>
    <r>
      <t xml:space="preserve"> PIXMA Ip3500/4200/iP4300/4500/iP5200,R/iP6600D/MP500/MP800  </t>
    </r>
    <r>
      <rPr>
        <b/>
        <sz val="12"/>
        <color indexed="10"/>
        <rFont val="Arial"/>
        <family val="2"/>
      </rPr>
      <t>*NO CHIP*</t>
    </r>
  </si>
  <si>
    <r>
      <t xml:space="preserve"> PIXMA iP3500/4200/iP4300/4500/iP5200,R/iP6600D/MP500/MP800 </t>
    </r>
    <r>
      <rPr>
        <b/>
        <sz val="12"/>
        <color indexed="10"/>
        <rFont val="Arial"/>
        <family val="2"/>
      </rPr>
      <t xml:space="preserve"> *NO CHIP*</t>
    </r>
  </si>
  <si>
    <r>
      <t xml:space="preserve"> PIXMA iP3500/4200/iP4300/4500/iP5200,R/MP500/MP800  HIGH CAPACITY </t>
    </r>
    <r>
      <rPr>
        <b/>
        <sz val="12"/>
        <color indexed="10"/>
        <rFont val="Arial"/>
        <family val="2"/>
      </rPr>
      <t xml:space="preserve">  *NO CHIP*</t>
    </r>
  </si>
  <si>
    <t>ORDERS: sales@jetprint.gr  -   ΠΑΡΑΓΓΕΛΙΕΣ :    210  5228 340</t>
  </si>
  <si>
    <t>L230</t>
  </si>
  <si>
    <t>L231</t>
  </si>
  <si>
    <t xml:space="preserve"> HP CB380A BLK</t>
  </si>
  <si>
    <t xml:space="preserve"> HP CB381/2/3A CY/YE/MA</t>
  </si>
  <si>
    <t xml:space="preserve"> HP CE251/2/3A  CY/YE/MA</t>
  </si>
  <si>
    <t xml:space="preserve"> HP Q6461/2/3A   CY/YE/MA</t>
  </si>
  <si>
    <t xml:space="preserve"> HP CB401/2/3  CY/YE/A</t>
  </si>
  <si>
    <t xml:space="preserve"> HP Q5951/2/3A  CY/YE/MA</t>
  </si>
  <si>
    <t xml:space="preserve"> HP Q7561/2/3A CY/YE/MA</t>
  </si>
  <si>
    <t xml:space="preserve"> HP Q2681/2/3A CY/YE/MA</t>
  </si>
  <si>
    <t xml:space="preserve"> HP Q7581/2/3A   CY/YE/MA</t>
  </si>
  <si>
    <t xml:space="preserve"> HP Q2671A / 72A / 73A
 COLORS :  CYN / YEL / MAG</t>
  </si>
  <si>
    <t xml:space="preserve">  HP  C9731A / 32A / 33A
  COLORS :  CYN / YEL / MAG</t>
  </si>
  <si>
    <r>
      <t xml:space="preserve"> BROTHER </t>
    </r>
    <r>
      <rPr>
        <b/>
        <u val="single"/>
        <sz val="12"/>
        <rFont val="Arial"/>
        <family val="2"/>
      </rPr>
      <t>DRUM</t>
    </r>
    <r>
      <rPr>
        <b/>
        <sz val="12"/>
        <rFont val="Arial"/>
        <family val="2"/>
      </rPr>
      <t xml:space="preserve">    HL 5130, 5140, 5150D, 5170, DCP-8040, 8045, MFC-8220, 8440, 8640, 8840</t>
    </r>
  </si>
  <si>
    <t>L165</t>
  </si>
  <si>
    <t xml:space="preserve"> XEROX PHASER 8500  BLK</t>
  </si>
  <si>
    <t xml:space="preserve"> XEROX PHASER 8500 C/M/Y</t>
  </si>
  <si>
    <t xml:space="preserve"> BROTHER  HL 5240, 5250/5270/5280, DCP-8060, 8065, MFC-8460/8660/8860/8870    7000 pgs</t>
  </si>
  <si>
    <t xml:space="preserve"> C6657A (No 57) COL   21ml</t>
  </si>
  <si>
    <t xml:space="preserve"> C9363E (No 344) COL  21ml</t>
  </si>
  <si>
    <t>CANON BJ S400, S450, S500, S520, S530D, S600, S630, S750, i6500, i550,i560, i850,i6500, MP C100, MultiPass F30/ F50/ F60/ F80, SB MP700/ 730, SB MPC400/ 600F, MP C755, MP C100, BJC-3000/ 3010, BJC-6000, BJC-6100, BJC-6200, BJC-6500, S4500, S5500, S6300</t>
  </si>
  <si>
    <t xml:space="preserve"> BJC 8200Photo &amp; S 800/ 820D/ 830D/ 900/ 9000/ i950/ i4000/ i865,
 iP3000, iP4000, iP4000R, iP5000, MP750, MP780, iP6000, iP8500</t>
  </si>
  <si>
    <t xml:space="preserve"> C8728A (No 28) COL   18ml</t>
  </si>
  <si>
    <t>* * *  Επικοινωνήστε μαζί μας για περισσότερα  ΣΥΜΒΑΤΑ &amp; ORIGINAL ΑΝΑΛΩΣΙΜΑ ΑΜΕΣΑ διαθέσιμα  * * *</t>
  </si>
  <si>
    <t>L105</t>
  </si>
  <si>
    <t>L104</t>
  </si>
  <si>
    <t xml:space="preserve"> LEXMARK 20K1401/2/3 C/M/Y</t>
  </si>
  <si>
    <t xml:space="preserve"> LEXMARK 20K1403 BLK</t>
  </si>
  <si>
    <t xml:space="preserve"> OPTRA COLOR C510  Capacity : 10.000 pgs</t>
  </si>
  <si>
    <t xml:space="preserve"> OPTRA COLOR C510  Capacity : 6.600 pgs</t>
  </si>
  <si>
    <t>L180</t>
  </si>
  <si>
    <t xml:space="preserve"> LEXMARK 12N0771  BLK</t>
  </si>
  <si>
    <t xml:space="preserve"> LEXMARK 260A11E</t>
  </si>
  <si>
    <t xml:space="preserve"> ColorJetprinter Z800Series, AIO X5200Series, P910Series P6200Series, P6300Series P4300Series X3300Series AIO X7100Series</t>
  </si>
  <si>
    <t xml:space="preserve"> ColorJetprinter Z800Series, AIO X5200Series, P910Series P6200Series, P6300Series P4300Series X3300Series AIO X7100Series, P310Series, P450Series</t>
  </si>
  <si>
    <t>RIB23</t>
  </si>
  <si>
    <t xml:space="preserve"> STAR LC 10/NX1000</t>
  </si>
  <si>
    <t>L E X M A R K   T O N E R S</t>
  </si>
  <si>
    <t xml:space="preserve"> E P S O N   T O N E R S</t>
  </si>
  <si>
    <t>C A N O N   T O N E R S</t>
  </si>
  <si>
    <t>L71</t>
  </si>
  <si>
    <t>L72</t>
  </si>
  <si>
    <t xml:space="preserve"> PHILIPS MAGIC 2  PFA-322/324</t>
  </si>
  <si>
    <t>L73</t>
  </si>
  <si>
    <t>L74</t>
  </si>
  <si>
    <t>L75</t>
  </si>
  <si>
    <t>L76</t>
  </si>
  <si>
    <r>
      <t xml:space="preserve"> HP LJ 4200 series   </t>
    </r>
    <r>
      <rPr>
        <b/>
        <sz val="12"/>
        <color indexed="10"/>
        <rFont val="Arial"/>
        <family val="2"/>
      </rPr>
      <t xml:space="preserve"> EXTRA HIGH Capacity :  20.000 pgs !!!</t>
    </r>
  </si>
  <si>
    <t xml:space="preserve"> BROTHER PC-101RF
  PC-102/104RF  (4 TEM.)</t>
  </si>
  <si>
    <t xml:space="preserve"> BROTHER Fax 1150P, 1200, 1200P, 1700P / Intellifax 1250, 1350M, 1450MC, 1550MC, 
   MFC1750MC, MFC1850MC, MFC1950MC, MFC1950MCPlus   --  4 ΤΕΜΑΧΙΑ</t>
  </si>
  <si>
    <t>L196</t>
  </si>
  <si>
    <t>L197</t>
  </si>
  <si>
    <t xml:space="preserve"> HP Color Laserjet 4730mfp/CM4730mfp    Capacity : 12.000 pgs</t>
  </si>
  <si>
    <t>L198</t>
  </si>
  <si>
    <t>L199</t>
  </si>
  <si>
    <t xml:space="preserve"> EPSON   C13S050521</t>
  </si>
  <si>
    <t xml:space="preserve"> EPSON  C13S050435/7</t>
  </si>
  <si>
    <t xml:space="preserve"> EPSON N3000    TONER &amp; DRUM    CAPACITY :  17.000 pgs</t>
  </si>
  <si>
    <t xml:space="preserve"> OLIVETTI  FPJ 20</t>
  </si>
  <si>
    <t xml:space="preserve"> BROTHER TN-135 BLK/CY/MA/YE</t>
  </si>
  <si>
    <t xml:space="preserve"> BROTHER HL 4040 CN, 4050 CDN, 4050 CDNLT, 4070 CDW, MFC 9440 CN, 9450 CDN, 9840CDW, DCP-9040, 9042, 9045 NEW       HIGH CAPACITY</t>
  </si>
  <si>
    <t>OlivettiJP150/150W/150WS/170/170C/170S/190/192/192SC/250/270/350/350S/350WS/360/370/450/470,OFX500/520/520P/525/540/550/560/570/580/1000/1100/1200/1900,  Linkfax2100/2200/3100/3200</t>
  </si>
  <si>
    <t xml:space="preserve"> BROTHER TN-200, ΤΝ-300,
 TN-8000</t>
  </si>
  <si>
    <t xml:space="preserve"> Brother HL 720/730/760/1030/1040/1050/1060/1070/8070P   MFC9030/9050/9070/9160/9180</t>
  </si>
  <si>
    <t>OT03</t>
  </si>
  <si>
    <t xml:space="preserve"> HP Q2670A   BLK</t>
  </si>
  <si>
    <t xml:space="preserve"> HP Color Laserjet 3500/3500N/3550/3550N     Capacity:  4.000 pgs</t>
  </si>
  <si>
    <t xml:space="preserve"> HP C9720A   BLK</t>
  </si>
  <si>
    <t xml:space="preserve"> HP Q9721A / 22A / 23A
 COLORS :  CYN / MAG / YEL</t>
  </si>
  <si>
    <t xml:space="preserve">  HP  C4192A / 93A / 94A
  COLORS :  CY / MAG / YEL</t>
  </si>
  <si>
    <t xml:space="preserve"> FAX :  BJ 100/ 110/ 150/ 155/ 200/ 200E/ 200EX/ 240L/ 230/ 240PHOTO
  BJC-210/ 210S/ 210SP/ 250/ 255SP/ 265SP/ 540/ 550, Multipass 10 </t>
  </si>
  <si>
    <t xml:space="preserve"> FAX :  B 210C/ 215C/ 230C/ B160/ 180C, Multipass C20/ 30/ 50/ 70/ 80 EB10/ 15
 BJC 4000/ 100/ 200/ 300/ 400/ 2000/ 4550/ 4650/ 5500 S100 Multipass C20/ 30/ 50</t>
  </si>
  <si>
    <t xml:space="preserve"> Stylus Color 440/ 460/ 640/ 660/ 670 Stylus Photo750/ 1200 (S020187)
 Stylus Col. 400/ 500/ 600 Stylus Photo 700/ Ex (S020093), Stylus 480/ 580/ C20SX/ C40UX (T013)</t>
  </si>
  <si>
    <t xml:space="preserve"> Stylus Color 400/ 600/ 800/ 850/ 1520 (S020089), Stylus 440/ 460/ 640/ 660/ 670/ 740/ 740TB/ 760/ TB
 860/ 1160 Scan2000/ 2500 (S020191), Stylus Color 480/ 580/ C20SX/ C40UX  (T014)</t>
  </si>
  <si>
    <t>L227</t>
  </si>
  <si>
    <t xml:space="preserve"> SAMSUNG ML-TD1042S</t>
  </si>
  <si>
    <t>L228</t>
  </si>
  <si>
    <t xml:space="preserve"> KYOCERA TK-310</t>
  </si>
  <si>
    <t xml:space="preserve"> Stylus Color 800/ 850/ 1520 (S020108) 
 Stylus Color 740/ 760/ 860/ 1160 Scan2000/ 2500 (S020189)</t>
  </si>
  <si>
    <t xml:space="preserve"> Stylus Photo 700/ Ex (S020110)
 Stylus Photo 750 (S020193)</t>
  </si>
  <si>
    <t xml:space="preserve"> Deskjet 3920/3930/3940 - PSC 1402/1410/1415/1417/D2360/F380AiO, OfficeJet 4315AiO/4355AiO</t>
  </si>
  <si>
    <t xml:space="preserve"> Deskjet 3920/3930/3940 - Officejet 5605/5610 - PSC 1402/1410/1415/1417F380AiO, OfficeJet 4315AiO/4355AiO</t>
  </si>
  <si>
    <t xml:space="preserve"> PIXMA iP1600/iP2200/MP140/150/MP160/MP170/MP180/MP210/MP450/460</t>
  </si>
  <si>
    <t xml:space="preserve"> PIXMA iP1600/iP2200/iP6210D/iP6220D/MP140/150/MP160/MP210/MP170/MP/180/MP450/460</t>
  </si>
  <si>
    <t>HP47</t>
  </si>
  <si>
    <t>HP48</t>
  </si>
  <si>
    <t>HP49</t>
  </si>
  <si>
    <t>HP50</t>
  </si>
  <si>
    <t xml:space="preserve"> HP Deskjet 5740/5745/6520/6540/6620/6840,Officejet 6210, PSC 1610/7210/7310/7410
  Photosmart 2610/2710/8150/8450/8750,PSC 2350/2355</t>
  </si>
  <si>
    <t xml:space="preserve"> C9369A  No348  PHOTO COL 
  20ml</t>
  </si>
  <si>
    <t xml:space="preserve"> CC654AE  No901 XL  BLK</t>
  </si>
  <si>
    <t xml:space="preserve"> HP Officejet J4580/J4660/J4680</t>
  </si>
  <si>
    <t xml:space="preserve"> C4871A BLK  HP No80 350ml
 C4846/7/8A CY/MA/YE  
  No80  CY/MA/YE 350 ml</t>
  </si>
  <si>
    <t xml:space="preserve"> C9368AE  No100 PHOTO GREY
  20ml</t>
  </si>
  <si>
    <t xml:space="preserve"> HP Deskjet 6520/6540/6620/6840, Officejet 7210/7310/7410, 
  Photosmart 325/375/2610/2710/8150/8450/8750</t>
  </si>
  <si>
    <t>L176</t>
  </si>
  <si>
    <t>L177</t>
  </si>
  <si>
    <t>L178</t>
  </si>
  <si>
    <t xml:space="preserve"> LEXMARK  12N0768/69/70  
  CY/MA/YE</t>
  </si>
  <si>
    <t xml:space="preserve"> LEXMARK C910, C910dn, C910n/fn, C912, C912dn, C912n/fn, X912e MPF  -   14.000 pgs</t>
  </si>
  <si>
    <t xml:space="preserve"> CLI - 521 BLK  10ml</t>
  </si>
  <si>
    <t xml:space="preserve"> CLI - 521 CY/MA/YE   10ml</t>
  </si>
  <si>
    <t xml:space="preserve"> PGI - 520 BLK   20ml</t>
  </si>
  <si>
    <t xml:space="preserve"> PIXMA Ip3500/4200/iP4300/4500/iP5200,R/iP6600D/MP500/MP800</t>
  </si>
  <si>
    <t xml:space="preserve"> PIXMA iP3500/4200/iP4300/4500/iP5200,R/iP6600D/MP500/MP800</t>
  </si>
  <si>
    <t>L250</t>
  </si>
  <si>
    <t xml:space="preserve"> KYOCERA TK-170</t>
  </si>
  <si>
    <t>L251</t>
  </si>
  <si>
    <t xml:space="preserve"> KYOCERA TK-65</t>
  </si>
  <si>
    <t>L252</t>
  </si>
  <si>
    <t xml:space="preserve"> RICOH TYPE 1230D</t>
  </si>
  <si>
    <t>L253</t>
  </si>
  <si>
    <t xml:space="preserve"> PANASONIC DQ-TU10J</t>
  </si>
  <si>
    <t>L254</t>
  </si>
  <si>
    <t xml:space="preserve"> CANON FX-7</t>
  </si>
  <si>
    <t xml:space="preserve"> CANON L2000   4.500pgs</t>
  </si>
  <si>
    <t>L255</t>
  </si>
  <si>
    <t xml:space="preserve"> CANON GP215/300/400</t>
  </si>
  <si>
    <t xml:space="preserve"> CANON GP210/215/220/225/285/335/405 , IR400   9.600pgs</t>
  </si>
  <si>
    <t>RIB32</t>
  </si>
  <si>
    <t xml:space="preserve"> EPSON S015327</t>
  </si>
  <si>
    <t xml:space="preserve"> EPSON FX 2190</t>
  </si>
  <si>
    <t xml:space="preserve"> Stylus D78/D92/D120/DX4000/DX4050/DX4400/4450/DX5000/DX5050/DX6000/DX6050/DX7000/ DX7400/7450/DX8400/8450</t>
  </si>
  <si>
    <t xml:space="preserve"> Stylus D78/D92/D120/DX4000/DX4050/DX4400/4450/DX5000/DX5050/DX6000/DX6050/DX7000/  DX7400/7450/DX8400/8450</t>
  </si>
  <si>
    <t>MFC/DCP215T1/410CN/425CN/x10cx/620CN/3240C/5X40CN/110C/210C/310CN3240C/5X40CN/640CW/820CW Fax 1840C/1940CN/2440C</t>
  </si>
  <si>
    <t xml:space="preserve"> LEXMARK  10S0150</t>
  </si>
  <si>
    <t>L106</t>
  </si>
  <si>
    <t>L107</t>
  </si>
  <si>
    <t xml:space="preserve"> MINOLTA 2400W CY/MA/YE</t>
  </si>
  <si>
    <t xml:space="preserve"> LEXMARK  08A0477</t>
  </si>
  <si>
    <t xml:space="preserve"> LEXMARK  12A2202</t>
  </si>
  <si>
    <t xml:space="preserve"> LEXMARK  12A5845</t>
  </si>
  <si>
    <t xml:space="preserve"> LEXMARK 12L0250</t>
  </si>
  <si>
    <t xml:space="preserve"> LEXMARK  12A7405</t>
  </si>
  <si>
    <t xml:space="preserve"> Printronix/IBM  P 150/ 180/ 300/ 600/ 750/ 3000/ 4000/ 5000/ 6000/ 9000series Proline 5214 L 150/ 300/ 600 HP 1000Q/ 1500Q/ 500Q/ LP 500/ 800/ LPQ 800/ 1200/ 1400/ 1500 PTX 150/ 300/ 600 Lexmark 6400</t>
  </si>
  <si>
    <t>Μ Ε Λ Α Ν Ο Τ Α Ι Ν Ι Ε Σ  -  R I B B O N S / TTR / POS  (ALL TYPES, ALL BRANDS)</t>
  </si>
  <si>
    <t>OT04</t>
  </si>
  <si>
    <t>HP32</t>
  </si>
  <si>
    <t>EP34</t>
  </si>
  <si>
    <t>EP35</t>
  </si>
  <si>
    <t>HP33</t>
  </si>
  <si>
    <t xml:space="preserve"> 51649A (No 49) COL   27ml</t>
  </si>
  <si>
    <t>* * *  Επικοινωνήστε μαζί μας τηλεφωνικά 09:00 - 18:00 για περισσότερα  ΣΥΜΒΑΤΑ &amp; ORIGINAL ΑΝΑΛΩΣΙΜΑ ΑΜΕΣΑ διαθέσιμα  * * *</t>
  </si>
  <si>
    <t>L78</t>
  </si>
  <si>
    <t>L77</t>
  </si>
  <si>
    <t>L79</t>
  </si>
  <si>
    <t>L80</t>
  </si>
  <si>
    <t>L81</t>
  </si>
  <si>
    <t>L82</t>
  </si>
  <si>
    <t>L83</t>
  </si>
  <si>
    <t>L84</t>
  </si>
  <si>
    <t>L85</t>
  </si>
  <si>
    <t>L86</t>
  </si>
  <si>
    <t>L87</t>
  </si>
  <si>
    <t>L88</t>
  </si>
  <si>
    <t xml:space="preserve"> Star LC-10/LC10II/LC10C/LC20/LC100, NX-1000/1000II/1000C/1001</t>
  </si>
  <si>
    <t>HP51</t>
  </si>
  <si>
    <t xml:space="preserve"> CB321EE No364 XL BLK</t>
  </si>
  <si>
    <t>HP52</t>
  </si>
  <si>
    <t xml:space="preserve">HP DeskJet 350 all, 600, 610, 612, 615, 630, 632, 640, 642, 648, 656, 660, 670, 672, 680, 682, 690, 692, 693, 694, 695, 697, DeskWriter 600, 660, 680, 694, OfficeJet 500, 520, 570, 580, 590, 600, 610, 630, 635, 700, 710, 720, 725, PSC 370, 380, Apollo 2100U, 2150U, 2200, 2250, 2300U, 2350U, 2500P, 2500U, 2600P, 2600U, Apple 4100, 4500 </t>
  </si>
  <si>
    <r>
      <t xml:space="preserve"> DesignJet 10PS/ 20PS/ 50PS</t>
    </r>
    <r>
      <rPr>
        <b/>
        <u val="single"/>
        <sz val="12"/>
        <rFont val="Arial"/>
        <family val="2"/>
      </rPr>
      <t xml:space="preserve">    * TWO-PART CARTRIDGE *</t>
    </r>
  </si>
  <si>
    <r>
      <t xml:space="preserve"> DesignJet 10PS/ 20PS/ 50PS</t>
    </r>
    <r>
      <rPr>
        <b/>
        <u val="single"/>
        <sz val="11"/>
        <rFont val="Arial"/>
        <family val="2"/>
      </rPr>
      <t xml:space="preserve">  * ΜΟΝΟ ΤΟ ΤΑΝΚ ΧΡΕΙΑΖΕΤΑΙ ΜΕΤΑ ΑΝΤΙΚΑΤΑΣΤΑΣΗ !! *</t>
    </r>
  </si>
  <si>
    <r>
      <t xml:space="preserve"> ***  HP INK TANK  ***
</t>
    </r>
    <r>
      <rPr>
        <b/>
        <sz val="11"/>
        <rFont val="Arial"/>
        <family val="2"/>
      </rPr>
      <t xml:space="preserve">     ΑΝΤΑΛΛΑΚΤΙΚΟ ΔΟΧΕΙΟ 
     ΜΕΛΑΝΗΣ   </t>
    </r>
    <r>
      <rPr>
        <b/>
        <sz val="10"/>
        <rFont val="Arial"/>
        <family val="2"/>
      </rPr>
      <t xml:space="preserve"> </t>
    </r>
    <r>
      <rPr>
        <b/>
        <sz val="11"/>
        <rFont val="Arial"/>
        <family val="2"/>
      </rPr>
      <t>69ml</t>
    </r>
  </si>
  <si>
    <t>L182</t>
  </si>
  <si>
    <t xml:space="preserve"> LEXMARK C500H2KG BLK</t>
  </si>
  <si>
    <t>L183</t>
  </si>
  <si>
    <t>L184</t>
  </si>
  <si>
    <t xml:space="preserve"> XEROX PHASER 8560 BLK</t>
  </si>
  <si>
    <t xml:space="preserve"> XEROX PHASER 8560/8560MFP 7 x BLK STICKS</t>
  </si>
  <si>
    <t>L185</t>
  </si>
  <si>
    <t xml:space="preserve"> XEROX PHASER 8560 CY/MA/YE</t>
  </si>
  <si>
    <t xml:space="preserve"> XEROX PHASER 8560/8560MFP 4 x CY/MA/YE STICKS</t>
  </si>
  <si>
    <t>L186</t>
  </si>
  <si>
    <t xml:space="preserve"> CANON C-EXV 14</t>
  </si>
  <si>
    <t>HEWLETT PACKARD  -  HP   I N K J E T S</t>
  </si>
  <si>
    <t>Ο ΚΑΤΑΛΟΓΟΣ ΕΙΝΑΙ ΕΝΔΕΙΚΤΙΚΟΣ ΤΩΝ ΠΙΟ ΔΙΑΔΕΔΟΜΕΝΩΝ ΤΗΣ ΑΓΟΡΑΣ. ΕΠΙΚΟΙΝΩΝΗΣΤΕ ΜΑΖΙ ΜΑΣ ΓΙΑ ΑΛΛΟΥΣ ΤΥΠΟΥΣ ΑΝΑΛΩΣΙΜΩΝ ΟΛΩΝ ΤΩΝ ΟΙΚΩΝ.</t>
  </si>
  <si>
    <t xml:space="preserve"> EPSON LX-300+/400/800/810/850, LQ 200/300/300+/400/450/500/550/570+
 /580/800/850/850+/870 FX-70/80/85/86E/800/850/870/880/880+, MX70/80/82/90, RX80, 3210, 3310, ERC-04 Siemens 9001/PT88 FP80</t>
  </si>
  <si>
    <t>ORDERS: sales@jetprint.gr  -  ΠΑΡΑΓΓΕΛΙΕΣ: 210 5228 340 / 5228 377</t>
  </si>
  <si>
    <t xml:space="preserve"> CANON  C-EXV5</t>
  </si>
  <si>
    <t xml:space="preserve"> Canon IR 1600, 1610, 2000, 2010F</t>
  </si>
  <si>
    <t xml:space="preserve"> KYOCERA MITA  TK-17</t>
  </si>
  <si>
    <t xml:space="preserve"> HP C7115X - CANON EP25</t>
  </si>
  <si>
    <t>L89</t>
  </si>
  <si>
    <t>L90</t>
  </si>
  <si>
    <t xml:space="preserve"> CANON  C-EXV6/3</t>
  </si>
  <si>
    <t xml:space="preserve"> Canon IR 2200, 2200I, 2800, 2800I, 3300, 3300L</t>
  </si>
  <si>
    <t>L91</t>
  </si>
  <si>
    <t xml:space="preserve"> HP  Q5942A</t>
  </si>
  <si>
    <t xml:space="preserve"> HP Laserjet Smart 4250/4350     Capacity:  10.000 pgs</t>
  </si>
  <si>
    <t>L92</t>
  </si>
  <si>
    <t>RIB24</t>
  </si>
  <si>
    <t xml:space="preserve"> PANASONIC KX-FA 83X</t>
  </si>
  <si>
    <t xml:space="preserve"> Panasonic KX-FL511/611, KX-FLM651 toner   2.500 pgs</t>
  </si>
  <si>
    <t>L93</t>
  </si>
  <si>
    <t>L94</t>
  </si>
  <si>
    <t>L95</t>
  </si>
  <si>
    <t>L96</t>
  </si>
  <si>
    <t xml:space="preserve"> HP Q7551A</t>
  </si>
  <si>
    <t>L97</t>
  </si>
  <si>
    <t xml:space="preserve"> HP Q7551X</t>
  </si>
  <si>
    <t>RIB25</t>
  </si>
  <si>
    <t xml:space="preserve"> M.TALLY  130/150, T2040/2145/2145S/2150, LA550N</t>
  </si>
  <si>
    <t xml:space="preserve"> M.TALLY T2040</t>
  </si>
  <si>
    <t xml:space="preserve"> EPSON  M 290/ TM 270/ CTM290/390II/TM-U295 Fujitsu 5800/ 5840, TM290, 825</t>
  </si>
  <si>
    <t>L98</t>
  </si>
  <si>
    <t xml:space="preserve"> HP Q7553A</t>
  </si>
  <si>
    <t xml:space="preserve"> SAMSUNG CLP-300</t>
  </si>
  <si>
    <t xml:space="preserve"> SAMSUNG CLP-300  BLK    Capacity : 2000 pgs</t>
  </si>
  <si>
    <t xml:space="preserve"> SAMSUNG CLP-300  CY / MA / YEL   Capacity : 2000 pgs</t>
  </si>
  <si>
    <t>L169</t>
  </si>
  <si>
    <t xml:space="preserve"> LEXMARK 12A7415</t>
  </si>
  <si>
    <t xml:space="preserve"> LEXMARK Optra T420 Capacity : 10.000 pgs</t>
  </si>
  <si>
    <t>L170</t>
  </si>
  <si>
    <t xml:space="preserve"> LEXMARK 12A8425</t>
  </si>
  <si>
    <t xml:space="preserve"> LEXMARK Optra T430 Capacity : 12.000 pgs</t>
  </si>
  <si>
    <t xml:space="preserve"> LEXMARK 12016SE</t>
  </si>
  <si>
    <t xml:space="preserve"> Lexmark Optra E120    Capacity : 2.000 pgs</t>
  </si>
  <si>
    <t xml:space="preserve"> Lexmark Optra S / IBM S1250/55/S1520/S1650/S1855/S2450/55   High Capacity: 17.600 pgs</t>
  </si>
  <si>
    <t>L236</t>
  </si>
  <si>
    <t xml:space="preserve"> HP CE278/CE285/CB435/CB436A</t>
  </si>
  <si>
    <t xml:space="preserve"> SAMSUNG ML-TD2092L</t>
  </si>
  <si>
    <t xml:space="preserve"> LEXMARK M410  17G0154</t>
  </si>
  <si>
    <t xml:space="preserve"> Lexmark Optra M410/412     High Capacity : 15.000 pgs</t>
  </si>
  <si>
    <t xml:space="preserve"> EPSON EPL-5700, EPL-5800, EPL-5900 series, EPL-6100 series  HIGH CAPACITY: 6.000 pgs</t>
  </si>
  <si>
    <t xml:space="preserve"> EPSON EPL 6200/ 6200L/6200N  High Capacity: 6.000 pgs</t>
  </si>
  <si>
    <t xml:space="preserve"> AcuLaser C1100/CX11N   Capacity:  4.000 pgs</t>
  </si>
  <si>
    <t xml:space="preserve"> AcuLaser C1100/CX11N   Capacity:  4.500 pgs each</t>
  </si>
  <si>
    <t xml:space="preserve"> AcuLaser C900/C1900/1900S  Capacity: 4.500 pgs</t>
  </si>
  <si>
    <t xml:space="preserve"> AcuLaser C900/C1900/1900S  Capacity: 4.500 pgs each</t>
  </si>
  <si>
    <t xml:space="preserve"> HP Photosmart A433/A516/A612/A717</t>
  </si>
  <si>
    <t xml:space="preserve"> OKI Okipage 10i/ 10ex/ 10e/ 12i/ 12n/ 12e/ 14e    Capacity: 2.500 pgs</t>
  </si>
  <si>
    <t xml:space="preserve"> OKI Okipage 14i/ 14ex/ 14in    Capacity: 4.000 pgs</t>
  </si>
  <si>
    <t xml:space="preserve"> OKI Okipage 4W/ 4M/ 4100  Capacity: 1.000 pgs</t>
  </si>
  <si>
    <t xml:space="preserve"> Brother  HL 1650/ 1670N/ 1850/ 1870N    Capacity: 6.500 pgs</t>
  </si>
  <si>
    <t xml:space="preserve"> OKI Okipage 6W/ 6P/ 8W/ 8P/ 4500    Capacity: 1.500 pgs</t>
  </si>
  <si>
    <t xml:space="preserve"> Brother HL 1240/1250/1270N/1650/5130/5140/5150/5170 MFC9650    Capacity: 6.500 pgs</t>
  </si>
  <si>
    <t xml:space="preserve"> FAX L500/L550/L600   3.000 pgs</t>
  </si>
  <si>
    <t xml:space="preserve"> EPSON S050166</t>
  </si>
  <si>
    <t xml:space="preserve"> MINOLTA QMS 2300    Capacity: 4.500 pgs</t>
  </si>
  <si>
    <t xml:space="preserve"> Samsung SF 5100/ 5100P/ MSYS5100P/ SF530/ S/ SF515/ SF531P   Capacity: 2500 pgs</t>
  </si>
  <si>
    <t xml:space="preserve"> DeskJet 5940/6940/D4160 - Officejet 6310 - Photosmart 2575/8050C4100</t>
  </si>
  <si>
    <t>EP07</t>
  </si>
  <si>
    <t>EP36</t>
  </si>
  <si>
    <t>EP37</t>
  </si>
  <si>
    <t xml:space="preserve"> Panasonic KX-FA55X / 53X  (2)</t>
  </si>
  <si>
    <t xml:space="preserve"> Panasonic KX-FA54X  (2 ΤΕΜ.)</t>
  </si>
  <si>
    <t xml:space="preserve"> Panasonic KX-FA52X  (2 ΤΕΜ.)</t>
  </si>
  <si>
    <t xml:space="preserve"> Philips Ink Film PPF 411/441/456/476/486/321  (2 ΤΕΜΑΧΙΑ)</t>
  </si>
  <si>
    <t>LEXMARK Z13, Z23, Z24, Z33, Z34, Z25, Z35, AIO X72, X74, X75, AIO X1100/ 1130, Χ1150/ 1170/ 1180/ 2250, Χ 2200, Z500 series, Z600 Series/ Ζ605, i3 Color, Compaq IJ 650/ 652, HITACHI Priusjet, Samsung M30, DELL T0529 UNIVERSAL(OT04)</t>
  </si>
  <si>
    <t>LEXMARK Z13, Z23, Z24, Z33, Z34, Z25, Z35, AIO X72, X74, X75, AIO X1100/ 1130, Χ1150/ 1170/ 1180/ 2250, Χ 2200, Z500 series, Z600 Series/ Ζ605, i3 Color, Compaq IJ 650/ 652, HITACHI Priusjet, Samsung M30, DELL T0529 UNIVERSAL(LEX01)</t>
  </si>
  <si>
    <r>
      <t xml:space="preserve"> 18C0032 (No32) BLK  </t>
    </r>
    <r>
      <rPr>
        <b/>
        <sz val="12"/>
        <rFont val="Arial"/>
        <family val="2"/>
      </rPr>
      <t>High Yield</t>
    </r>
  </si>
  <si>
    <r>
      <t xml:space="preserve"> 18C0033 (No33) COL </t>
    </r>
    <r>
      <rPr>
        <b/>
        <sz val="12"/>
        <rFont val="Arial"/>
        <family val="2"/>
      </rPr>
      <t xml:space="preserve"> High Yield</t>
    </r>
  </si>
  <si>
    <t>HP34</t>
  </si>
  <si>
    <t>HP35</t>
  </si>
  <si>
    <t>OT05</t>
  </si>
  <si>
    <t>OT06</t>
  </si>
  <si>
    <t xml:space="preserve"> SAMSUNG M30   BLK 15ml</t>
  </si>
  <si>
    <t>INKJETS / OTHER BRANDS  (SAMSUNG - OLIVETTI - BROTHER)</t>
  </si>
  <si>
    <t xml:space="preserve"> Stylus Photo R265/285/360/RX560/R585/R685</t>
  </si>
  <si>
    <t>L100</t>
  </si>
  <si>
    <t>L101</t>
  </si>
  <si>
    <t>L110</t>
  </si>
  <si>
    <t>CANON BJ S200, S300, S330, i250, i320, i350, i450, i455, i470, i475d, 5200, MP F20, SB MPC 190 / 200,  MP130 / 360 / 370,  iP1500, Ip2000</t>
  </si>
  <si>
    <t xml:space="preserve"> BJC 8200Photo &amp; S 800/ 820D/ 830D/ 900/ 9000/ i950/ i4000, iP6000D,
 iP8500, iP3000, iP4000, iP4000R, iP5000, MP750, MP780</t>
  </si>
  <si>
    <t>BJC 4000/ 100/ 200/ 4300/ 400/ 2000/ 4550/ 4650/ 5000/ 5500 S100  B210C/ 215/ 230C/ B180C Multipass C20/ 30/ 50/ 70/ 75/ 80 Colour</t>
  </si>
  <si>
    <t>ORDERS: sales@jetprint.gr  -  ΠΑΡΑΓΓΕΛΙΕΣ: 210 5228 340</t>
  </si>
  <si>
    <t xml:space="preserve">  200g  A4  210 x 297</t>
  </si>
  <si>
    <r>
      <t xml:space="preserve">  </t>
    </r>
    <r>
      <rPr>
        <b/>
        <u val="single"/>
        <sz val="14"/>
        <rFont val="Arial"/>
        <family val="2"/>
      </rPr>
      <t>200g</t>
    </r>
    <r>
      <rPr>
        <b/>
        <sz val="14"/>
        <rFont val="Arial"/>
        <family val="2"/>
      </rPr>
      <t xml:space="preserve">  A4  210 x 297</t>
    </r>
  </si>
  <si>
    <t xml:space="preserve"> CANON CLI - 526 BLK/CY/MA/YE</t>
  </si>
  <si>
    <r>
      <t xml:space="preserve"> HP Photosmart B8550/C5380/D5460  </t>
    </r>
    <r>
      <rPr>
        <b/>
        <sz val="12"/>
        <color indexed="10"/>
        <rFont val="Arial"/>
        <family val="2"/>
      </rPr>
      <t xml:space="preserve">  ** NO CHIP **</t>
    </r>
  </si>
  <si>
    <r>
      <t xml:space="preserve"> HP Photosmart B8550/C5380/D5460    </t>
    </r>
    <r>
      <rPr>
        <b/>
        <sz val="12"/>
        <color indexed="10"/>
        <rFont val="Arial"/>
        <family val="2"/>
      </rPr>
      <t xml:space="preserve"> ** NO CHIP **</t>
    </r>
  </si>
  <si>
    <r>
      <t xml:space="preserve"> HP Officejet 6500     </t>
    </r>
    <r>
      <rPr>
        <b/>
        <sz val="12"/>
        <color indexed="10"/>
        <rFont val="Arial"/>
        <family val="2"/>
      </rPr>
      <t xml:space="preserve"> ** NO CHIP **</t>
    </r>
  </si>
  <si>
    <r>
      <t xml:space="preserve"> HP Officejet 6500     </t>
    </r>
    <r>
      <rPr>
        <b/>
        <sz val="12"/>
        <color indexed="10"/>
        <rFont val="Arial"/>
        <family val="2"/>
      </rPr>
      <t>** NO CHIP **</t>
    </r>
  </si>
  <si>
    <t xml:space="preserve"> CLI - 8 CY/MA/YE/RED/GRN 18ml 
  NO CHIP          </t>
  </si>
  <si>
    <t xml:space="preserve"> Office B40/BX510/600/610, SX510/600/610   HIGH CAPACITY</t>
  </si>
  <si>
    <r>
      <t xml:space="preserve"> IP4850, MG5150/5250/6150/8150  </t>
    </r>
    <r>
      <rPr>
        <b/>
        <sz val="12"/>
        <color indexed="10"/>
        <rFont val="Arial"/>
        <family val="2"/>
      </rPr>
      <t xml:space="preserve">  **NO CHIP**</t>
    </r>
  </si>
  <si>
    <r>
      <t xml:space="preserve"> IP4850, MG5150/5250/6150/8150  </t>
    </r>
    <r>
      <rPr>
        <b/>
        <sz val="12"/>
        <color indexed="10"/>
        <rFont val="Arial"/>
        <family val="2"/>
      </rPr>
      <t xml:space="preserve"> **NO CHIP**</t>
    </r>
  </si>
  <si>
    <t xml:space="preserve"> HP CE255A</t>
  </si>
  <si>
    <t xml:space="preserve"> HP CE255X</t>
  </si>
  <si>
    <t>RIB30</t>
  </si>
  <si>
    <t xml:space="preserve"> PHILIPS MAGIC 5 - PFA-351</t>
  </si>
  <si>
    <t xml:space="preserve"> Magic5 Series PPF 620/631/632/650/675/676/685/695  (1 ROLL)</t>
  </si>
  <si>
    <t>L205</t>
  </si>
  <si>
    <t>L206</t>
  </si>
  <si>
    <t xml:space="preserve"> KYOCERA TK-350</t>
  </si>
  <si>
    <t xml:space="preserve"> KYOCERA TK-410/TK-420/428</t>
  </si>
  <si>
    <t>S A M S U N G     T O N E R S</t>
  </si>
  <si>
    <t>X E R O X      T O N E R S</t>
  </si>
  <si>
    <t>L207</t>
  </si>
  <si>
    <t xml:space="preserve"> OKI  B410  43979102</t>
  </si>
  <si>
    <t>L208</t>
  </si>
  <si>
    <t>L209</t>
  </si>
  <si>
    <t xml:space="preserve"> XEROX PE220   013R00621</t>
  </si>
  <si>
    <t xml:space="preserve"> MP540/620/630/980, Ip4600/3600  High Capacity</t>
  </si>
  <si>
    <t>HP  DeskJet 1220 all, 3820, 6122, 6127, 9300, 920, 930, 932, 935, 940, 950, 952, 955, 960 all, 970 all, 980,990 all, 995 all, PhotoSm. 1000, 1100, 1115, 1215, 1218, 1315, Photo1000, Photo1100, PSC 500, 750, 950, Col.Cop. 180, 190, 280, 290, OfficeJet 5105, 5110, G55, G85, G95, K60, K80, V30, V40, V45, Digit.Cop. 310, Fax 1220, 1230   Double Capacity</t>
  </si>
  <si>
    <r>
      <t xml:space="preserve"> HP DesignJet 1050C Plus, 1055CM, 1055CM Plus, Photosmart 3110  -  </t>
    </r>
    <r>
      <rPr>
        <b/>
        <sz val="12"/>
        <color indexed="10"/>
        <rFont val="Arial"/>
        <family val="2"/>
      </rPr>
      <t>ΚΑΤΟΠΙΝ ΕΙΣΑΓΩΓΗΣ</t>
    </r>
  </si>
  <si>
    <t>* * *  Επικοινωνήστε τηλεφωνικά ΔΕ - ΠΑΡ  09:00 - 18:00 για περισσότερα  ΣΥΜΒΑΤΑ &amp; ORIGINAL ΑΝΑΛΩΣΙΜΑ ΑΜΕΣΑ διαθέσιμα  * * *</t>
  </si>
  <si>
    <t xml:space="preserve"> CD975AE  No920 BLK</t>
  </si>
  <si>
    <t xml:space="preserve"> XEROX PE220    3.000pgs</t>
  </si>
  <si>
    <t xml:space="preserve"> OKI B 410/430/440, MB460/470/480    3.500pgs</t>
  </si>
  <si>
    <t xml:space="preserve"> CANON COPIERS NP6045/6251/6260 (2TEMAXIA)</t>
  </si>
  <si>
    <t>L239</t>
  </si>
  <si>
    <t xml:space="preserve"> SAMSUNG CLP-320 BLK</t>
  </si>
  <si>
    <t>L240</t>
  </si>
  <si>
    <t xml:space="preserve"> SAMSUNG CLP-320 C/M/Y</t>
  </si>
  <si>
    <t>L210</t>
  </si>
  <si>
    <t>L211</t>
  </si>
  <si>
    <t xml:space="preserve"> EPSON  C13S050316  BLK</t>
  </si>
  <si>
    <t xml:space="preserve"> EPSON C13S050317/8/9  
   CY / MA / YE</t>
  </si>
  <si>
    <t>EPSON ACCULASER CX-21     4.000pgs</t>
  </si>
  <si>
    <t>L212</t>
  </si>
  <si>
    <t xml:space="preserve"> KYOCERA  TK-18/TK-100</t>
  </si>
  <si>
    <t xml:space="preserve"> IBM  39V1638</t>
  </si>
  <si>
    <t xml:space="preserve"> IBM InfoPrint 1601/1602/1612  -  3.500pgs</t>
  </si>
  <si>
    <t>L213</t>
  </si>
  <si>
    <t xml:space="preserve"> IBM InfoPrint 1412/1512  -  3.500pgs</t>
  </si>
  <si>
    <t xml:space="preserve"> IBM  75P5709</t>
  </si>
  <si>
    <t>L  A  S  E  R     T  O  N  E  R  S</t>
  </si>
  <si>
    <t xml:space="preserve"> LEXMARK T650H31E</t>
  </si>
  <si>
    <t>L215</t>
  </si>
  <si>
    <t xml:space="preserve"> PANASONIC KX-FAT88X</t>
  </si>
  <si>
    <t>L216</t>
  </si>
  <si>
    <t>L217</t>
  </si>
  <si>
    <t xml:space="preserve"> KONICA MINOLTA TN-114</t>
  </si>
  <si>
    <t>L218</t>
  </si>
  <si>
    <t xml:space="preserve"> SAMSUNG ML-TD1052L</t>
  </si>
  <si>
    <t xml:space="preserve"> SAMSUNG CLP 310/315 CLX 3170/3175 BLK   1500 pgs</t>
  </si>
  <si>
    <t xml:space="preserve"> SAMSUNG CLP 310/315 CLX 3170/3175 C/M/Y   1000 pgs</t>
  </si>
  <si>
    <t xml:space="preserve"> SAMSUNG  ML 3470D/3471ND    High Capacity  10.000 pgs </t>
  </si>
  <si>
    <t xml:space="preserve"> SAMSUNG SCX 4600/4623/ML1910/1915/2525/2580/SF650  2.500 pgs  </t>
  </si>
  <si>
    <t xml:space="preserve"> Panasonic KX-P110/111/112/113/1140/115/120/145/1000/1030/1080/1081/1082/1083/ 1090/1091/1090i/ 1092i/1093/ 1095/ 1121/ 1123/ 11231/ 1124/ 1150/ 1170/ 1180/ 1190/ 1395/ 1590/ 1592/ 1593/ 1595/ 1695/ 2000/ 2023 LX-P1080</t>
  </si>
  <si>
    <t xml:space="preserve"> Business InkJet 2500C/ 2500CM/ 2000C/ 2000CN  Low Capacity</t>
  </si>
  <si>
    <t xml:space="preserve"> HP  C4096A - CANON EP32</t>
  </si>
  <si>
    <t xml:space="preserve"> HP  C4092A - CANON EP22</t>
  </si>
  <si>
    <t>L103</t>
  </si>
  <si>
    <t xml:space="preserve"> HP  C3903A - CANON EPV</t>
  </si>
  <si>
    <t xml:space="preserve"> HP  C4129X - CANON EP62</t>
  </si>
  <si>
    <t>L172</t>
  </si>
  <si>
    <t>L173</t>
  </si>
  <si>
    <t xml:space="preserve"> LEXMARK C500H2 CG/MG/YG</t>
  </si>
  <si>
    <t>C A N O N   I N K J E T S</t>
  </si>
  <si>
    <t>E P S O N   I N K J E T S</t>
  </si>
  <si>
    <t>L E X M A R K   I N K J E T S</t>
  </si>
  <si>
    <t>JP ID</t>
  </si>
  <si>
    <t>L10</t>
  </si>
  <si>
    <t>L11</t>
  </si>
  <si>
    <t>L12</t>
  </si>
  <si>
    <t>L13</t>
  </si>
  <si>
    <t>L14</t>
  </si>
  <si>
    <t>L15</t>
  </si>
  <si>
    <t>L16</t>
  </si>
  <si>
    <t>L17</t>
  </si>
  <si>
    <t>L18</t>
  </si>
  <si>
    <t>Στουρνάρη 53, 104 32, Αθήνα</t>
  </si>
  <si>
    <t>Stournari 53, Athens 104 32, Greece</t>
  </si>
  <si>
    <t>www.jetprint.gr</t>
  </si>
  <si>
    <t>L19</t>
  </si>
  <si>
    <t>L20</t>
  </si>
  <si>
    <t>L21</t>
  </si>
  <si>
    <t>L22</t>
  </si>
  <si>
    <t>L23</t>
  </si>
  <si>
    <t>L24</t>
  </si>
  <si>
    <t>L25</t>
  </si>
  <si>
    <t>L26</t>
  </si>
  <si>
    <t>L27</t>
  </si>
  <si>
    <t>L28</t>
  </si>
  <si>
    <t>L29</t>
  </si>
  <si>
    <t>L30</t>
  </si>
  <si>
    <t>L31</t>
  </si>
  <si>
    <t>L32</t>
  </si>
  <si>
    <t>L33</t>
  </si>
  <si>
    <t>L34</t>
  </si>
  <si>
    <t>L35</t>
  </si>
  <si>
    <t>L36</t>
  </si>
  <si>
    <t>L37</t>
  </si>
  <si>
    <t>L38</t>
  </si>
  <si>
    <t>L39</t>
  </si>
  <si>
    <t>L40</t>
  </si>
  <si>
    <t>EP10</t>
  </si>
  <si>
    <t>EP11</t>
  </si>
  <si>
    <t>EP12</t>
  </si>
  <si>
    <t>EP13</t>
  </si>
  <si>
    <t>EP14</t>
  </si>
  <si>
    <t>EP15</t>
  </si>
  <si>
    <t>EP16</t>
  </si>
  <si>
    <t>EP17</t>
  </si>
  <si>
    <t>EP18</t>
  </si>
  <si>
    <t>HP10</t>
  </si>
  <si>
    <t>HP11</t>
  </si>
  <si>
    <t>HP12</t>
  </si>
  <si>
    <t>HP13</t>
  </si>
  <si>
    <t>HP14</t>
  </si>
  <si>
    <t>HP15</t>
  </si>
  <si>
    <t>HP16</t>
  </si>
  <si>
    <t xml:space="preserve"> MANNES. TALLY 80294</t>
  </si>
  <si>
    <t>L41</t>
  </si>
  <si>
    <t>L42</t>
  </si>
  <si>
    <t>L43</t>
  </si>
  <si>
    <t>L44</t>
  </si>
  <si>
    <t>CA10
CA11
CA12</t>
  </si>
  <si>
    <t>HP17</t>
  </si>
  <si>
    <t xml:space="preserve"> EPSON  8750/S015019</t>
  </si>
  <si>
    <t>CA13</t>
  </si>
  <si>
    <t>CA14</t>
  </si>
  <si>
    <t xml:space="preserve"> STAR  2430 NX2450, LC 1021/1511/1521 </t>
  </si>
  <si>
    <t xml:space="preserve"> Stylus C64/ C66/ C84/ C86/ CX 6400/CX 3650/CX 3600</t>
  </si>
  <si>
    <t xml:space="preserve"> EPSON Stylus 810, 830, C50, 925, 935</t>
  </si>
  <si>
    <t xml:space="preserve"> EPSON Stylus 810, 830, 925, 935</t>
  </si>
  <si>
    <t>HP53</t>
  </si>
  <si>
    <t xml:space="preserve"> CC656AE No901 COL</t>
  </si>
  <si>
    <t xml:space="preserve"> EPSON Stylus C41 / C43 ALL</t>
  </si>
  <si>
    <t xml:space="preserve"> EPSON Stylus C62, CX 3200</t>
  </si>
  <si>
    <t xml:space="preserve"> EPSON Stylus 915, 1270, 1280, 780, 785, 790, 825, 870, 875, 890, 895, 900</t>
  </si>
  <si>
    <t xml:space="preserve"> EPSON Stylus C70, C80</t>
  </si>
  <si>
    <t xml:space="preserve"> DeskJet 825C/820cxi/850C/870cxi/1100C  OfficeJet Pro 1150c printer-copier-scanner</t>
  </si>
  <si>
    <t xml:space="preserve"> DeskJet Portable Printer, DeskJet 310/320/340, Deskwriter 310/320/340C</t>
  </si>
  <si>
    <t xml:space="preserve"> BROTHER PC-72RF
 PANASONIC KXFP-181</t>
  </si>
  <si>
    <t xml:space="preserve"> Panasonic KX-FA136</t>
  </si>
  <si>
    <t>LEX13</t>
  </si>
  <si>
    <t xml:space="preserve"> 18CX781E (No 1) COL</t>
  </si>
  <si>
    <t xml:space="preserve"> Z730/Z735/Z740/X2350/X2330/X2450/X2470/X3450/X3470 </t>
  </si>
  <si>
    <t xml:space="preserve"> HP Laserjet P1560/1600/M1536MFP/P1566/P1600/P1606dn/M1536dnf 
 Canon MF4410/4420/4430/4450/4550d/4570d/4580dn/D520    Capacity : 2.100 pgs</t>
  </si>
  <si>
    <t xml:space="preserve"> HP Laserjet P100/M1130/M1210MFP/P1102w/M1132/M1212nf/M1217nfw 
 Canon LBP6000     Capacity : 1.600 pgs</t>
  </si>
  <si>
    <t xml:space="preserve"> HP Color LJ 3600/3800/CP3505n  Canon LBP-5300/5360/5400/8450   Capacity : 6.000 pgs</t>
  </si>
  <si>
    <t xml:space="preserve"> HP Laserjet P1505/n/M1120/n/M1522nf/n   Canon LBP3250    Capacity :  2000 pgs</t>
  </si>
  <si>
    <t xml:space="preserve"> HP Color Laserjet 3600   Canon LBP-5300/5360    Capacity : 6.000 pgs</t>
  </si>
  <si>
    <t xml:space="preserve"> HP LJ P1005/1006/1009  Canon LBP3018/3108/3050/3150/3010/3100   Capacity : 1800 pgs</t>
  </si>
  <si>
    <t xml:space="preserve"> HP Q2612A/X
 CANON 703</t>
  </si>
  <si>
    <t xml:space="preserve"> HP Laserjet 1010/1012/1015/1018/1020/1022/3015/3020/3030/3050/3052/3055/M1005/M1319
 Canon LBP2900/3000   Capacity: 2.800 pgs</t>
  </si>
  <si>
    <t xml:space="preserve"> HP Q6470A  -  CANON 711  BLK</t>
  </si>
  <si>
    <t xml:space="preserve"> HP Q6471/2/3A   CY/YE/MA
 CANON 711  CY/YE/MA</t>
  </si>
  <si>
    <t xml:space="preserve"> HP LJ 1000/1200/1220/3300/ 3330/ 3300mfp/3380 Canon LBP-1210   Capacity:  3500 pgs</t>
  </si>
  <si>
    <t xml:space="preserve"> HP LJ 2100/2200 series,  Canon LBP-470/1000/1310   Capacity: 5000 pgs</t>
  </si>
  <si>
    <t xml:space="preserve"> HP LJ 1100 series, 3200 PFSC, Canon LBP250/350/800/810/1110/1120    Capacity: 2500 pgs</t>
  </si>
  <si>
    <t xml:space="preserve"> HP LJ 4100 series, 4100 MFP series   HIGH CAPACITY : 10.000 pgs</t>
  </si>
  <si>
    <t xml:space="preserve"> HP LJ 5P, 5MP, 6P, 6MP, 6PS, 6RE   Canon 9000     Capacity: 4000 pgs</t>
  </si>
  <si>
    <t xml:space="preserve"> HP LJ 5000/5100 series,  Canon LBP840/850/870/880/910/1610/20/1810/20     10.000 pgs</t>
  </si>
  <si>
    <t xml:space="preserve"> HP LJ 1150/N    Capacity: 2500 pgs </t>
  </si>
  <si>
    <t xml:space="preserve"> HP  C4127A/X   CANON EP52</t>
  </si>
  <si>
    <t xml:space="preserve"> HP LJ 4000/4050 series, Brother HL 2460/N, CANON LBP 1760/470/1000/1310  
  Capacity:  6000 pgs</t>
  </si>
  <si>
    <t xml:space="preserve"> HP Laser Jet 1320 / 3390 / 3392,  Canon LBP3300/3360   Capacity: 6000 pgs</t>
  </si>
  <si>
    <t xml:space="preserve"> HP Q5949X  CANON 308H</t>
  </si>
  <si>
    <t xml:space="preserve"> HP LaserJet 2410/ 2420/ 2430,  Canon LBP3460    Capacity: 12.000 pgs</t>
  </si>
  <si>
    <t xml:space="preserve"> HP Q5949A    CANON 308/708</t>
  </si>
  <si>
    <t xml:space="preserve"> HP LaserJet 1160 / 1320 / 3390 / 3392,   Canon LBP3300/3360     Capacity: 2500 pgs</t>
  </si>
  <si>
    <t xml:space="preserve"> HP Q6511X   CANON EP710H</t>
  </si>
  <si>
    <t xml:space="preserve"> HP Color LaserJet 2820/ 2840/ 2550 series, Canon LBP-2410/5200    Capacity: 5000 pgs</t>
  </si>
  <si>
    <t xml:space="preserve"> HP Color LJ 2820/2840/2550 series, Canon LBP-2410/5200  Capacity: 5000 pgs / τεμ.</t>
  </si>
  <si>
    <t xml:space="preserve"> HP LaserJet 4V/4MV/4VC, Canon LBP-BX/BXII/P-380/LBP-A430    Capacity: 8000 pgs</t>
  </si>
  <si>
    <t xml:space="preserve"> HP LaserJet 5L/ 6L/6 series/3100/ 3150PFC, Canon LBP440/460/5/660  Capacity:  2500 pgs</t>
  </si>
  <si>
    <t xml:space="preserve"> HP LaserJet 5Si/MX/NX/Mopier/8000 all/Mopier 240, Canon LBP-2460   
  QMS 2425/2425 EX/2605,LBP-WX IBM 4324/24/PS, Lexmark N240/245  Capacity:  15.000 pgs</t>
  </si>
  <si>
    <t xml:space="preserve"> HP Color LJ 8500/8550 all, Canon LBP-2160/2200/2260 all /2300/2360   Capacity: 12.500 pgs</t>
  </si>
  <si>
    <t xml:space="preserve"> HP Color LJ 8500/8550 all, Canon LBP-2160/2200/2260 all /2300/2360    Capacity: 8500 pgs</t>
  </si>
  <si>
    <t xml:space="preserve"> HP Color LaserJet 4500/4550 series,  Canon LBP-2040/2050   Capacity: 9000 pgs</t>
  </si>
  <si>
    <t xml:space="preserve"> HP Color LaserJet 4500/4550 series,  Canon LBP-2040/2050    Capacity: 6000 pgs each</t>
  </si>
  <si>
    <t xml:space="preserve"> HP Color LaserJet 5500 / 5550 series, Canon LBP-2710/2810    Capacity: 13.000 pgs</t>
  </si>
  <si>
    <t xml:space="preserve"> HP Color LaserJet 5500 / 5550 series, Canon LBP-2710/2810    Capacity: 12.000 pgs</t>
  </si>
  <si>
    <t xml:space="preserve"> HP 8100/N/DN/ Mopier 320/8150/N/DN/MFP,  Canon LBP-950/3260  Capacity: 20.000 pgs</t>
  </si>
  <si>
    <t xml:space="preserve"> HP LaserJet 9000 series/9040/9050/N/DN/MFP  series   Capacity: 30.000 pgs</t>
  </si>
  <si>
    <t xml:space="preserve"> HP Color Laserjet 3500/N/3550/N/3700/3700DN/DTN    Capacity: 6.000 pgs</t>
  </si>
  <si>
    <t xml:space="preserve"> HP Color LJ 2600/2605/1600 series, CM 1015/1017, Canon LBP5000/5100      2.500 pgs</t>
  </si>
  <si>
    <t xml:space="preserve"> HP Color LJ 2600/2605/1600 series, CM 1015/1017, Canon LBP5000/5100      2.000 pgs</t>
  </si>
  <si>
    <t xml:space="preserve"> HP Q6000A  CANON 707  BLK</t>
  </si>
  <si>
    <t xml:space="preserve"> HP Q6001A / 02A / 03A
 CANON 707   CYN / YEL / MAG</t>
  </si>
  <si>
    <t xml:space="preserve"> HP Color LJ 4600/N/DN/DTN/HDN/4650 series, Canon LBP-2510   Capacity :  9.000 pgs</t>
  </si>
  <si>
    <t xml:space="preserve"> HP Color LJ 4600/N/DN/DTN/HDN/4650 series, Canon LBP-2510     Capacity :  8.000 pgs</t>
  </si>
  <si>
    <t xml:space="preserve"> HP Laserjet MFP M3027/M3035, P3005  series     Capacity : 6.500 pgs</t>
  </si>
  <si>
    <t xml:space="preserve"> HP Laserjet MFP M3027/M3035, P3005 series     Capacity : 13.000 pgs</t>
  </si>
  <si>
    <t xml:space="preserve"> HP Q7553X    CANON 715H</t>
  </si>
  <si>
    <t xml:space="preserve"> HP Laserjet 2010/2014/2015/M2525/M2727, Canon LBP3310/3370     Capacity : 7.000 pgs</t>
  </si>
  <si>
    <t xml:space="preserve"> HP Laserjet 2010/2014/2015/M2525/M2727, Canon LBP3310/3370     Capacity : 3.000 pgs</t>
  </si>
  <si>
    <r>
      <t xml:space="preserve"> HP LaserJet 4345/4345X/4345XS/4345XM/MFP/4353XS   </t>
    </r>
    <r>
      <rPr>
        <b/>
        <sz val="12"/>
        <color indexed="10"/>
        <rFont val="Arial"/>
        <family val="2"/>
      </rPr>
      <t>HIGH Capacity :  20.000 pgs</t>
    </r>
  </si>
  <si>
    <t xml:space="preserve"> HP Color Laserjet 3800/3505 series  Canon LBP-5300/3505     HIGH Capacity : 5.000 pgs</t>
  </si>
  <si>
    <t xml:space="preserve"> HP CB436A   CANON 313/713</t>
  </si>
  <si>
    <t xml:space="preserve"> HP CB435A   CANON 712/912</t>
  </si>
  <si>
    <t xml:space="preserve"> HP Laserjet 5200 series    Capacity : 12.000 pgs</t>
  </si>
  <si>
    <t xml:space="preserve"> HP Color Laserjet 4005 series  BLK    Capacity : 7.500 pgs  </t>
  </si>
  <si>
    <t xml:space="preserve"> HP Color Laserjet 4005  series  CY/MA/YE    Capacity : 7.500 pgs </t>
  </si>
  <si>
    <t xml:space="preserve"> HP Color Laserjet 4700 series, 4730 series   BLK    Capacity : 11.000 pgs </t>
  </si>
  <si>
    <t xml:space="preserve"> HP Color Laserjet 4700 series, 4730 series   CY/MA/YE    Capacity : 11.000 pgs</t>
  </si>
  <si>
    <t xml:space="preserve"> HP Color Laserjet 2700 / 3000  series   BLK    Capacity : 6.500 pgs </t>
  </si>
  <si>
    <t xml:space="preserve"> HP Color Laserjet 2700 / 3000 series   CY/MA/YE    Capacity : 3.500 pgs</t>
  </si>
  <si>
    <t xml:space="preserve"> HP CB540A   BLK
 CANON  116/316/716  BLK</t>
  </si>
  <si>
    <t xml:space="preserve"> HP CB541/2/3  CY/YE/MA
 CANON  116/316/716  CY/YE/MA</t>
  </si>
  <si>
    <t xml:space="preserve"> HP Color Laserjet  CP1205/1210/1215/1217/1510/1515/1516/1417/1518NI, CM1300/1312
  Canon LBP5050/5050n/MF8050      2.200 pgs</t>
  </si>
  <si>
    <t xml:space="preserve"> HP Color Laserjet  CP1205/1210/1215/1217/1510/1515/1516/1417/1518NI, CM1300/1312
  Canon LBP5050/5050n/MF8050     1.400 pgs</t>
  </si>
  <si>
    <t xml:space="preserve"> HP CE505A   CANON 319/719</t>
  </si>
  <si>
    <t xml:space="preserve"> HP LJ P2035/2055, Canon LBP6300dn/LBP6550dn/MF5850dn/80dn   Capacity : 2.300 pgs</t>
  </si>
  <si>
    <t xml:space="preserve"> HP CE505X   CANON 319/719H</t>
  </si>
  <si>
    <t xml:space="preserve"> HP Laserjet P2055/2050, Canon LBP6300dn/LBP6550dn/MF5850dn  Capacity : 6.500 pgs</t>
  </si>
  <si>
    <t xml:space="preserve"> HP Laserjet P4015/4515 series    HIGH Capacity : 24.000 pgs</t>
  </si>
  <si>
    <t xml:space="preserve"> HP Color Laserjet CP2020/2025/CM2320MFC, Canon MF8330/MF8350/LBP-7200  
  Capacity : 3.500 pgs</t>
  </si>
  <si>
    <t xml:space="preserve"> HP CC530A  BLK
 CANON 318/718 BLK</t>
  </si>
  <si>
    <t xml:space="preserve"> HP CC531/2/3A  CY/YE/MA
 CANON 318/718  CY/YE/MA</t>
  </si>
  <si>
    <t xml:space="preserve"> HP Color Laserjet CP2020/2025/CM2320MFC, Canon MF8330/MF8350/LBP-7200  
    Capacity : 2.800 pgs</t>
  </si>
  <si>
    <t xml:space="preserve"> HP Color Laserjet CP3520/3525/CM3530   Capacity : 5.000 pgs</t>
  </si>
  <si>
    <t xml:space="preserve"> HP Color Laserjet CP3520/3525/CM3530     Capacity : 10.500 pgs</t>
  </si>
  <si>
    <t xml:space="preserve"> HP Color Laserjet CP3520/3525/CM3530     Capacity : 7.000 pgs</t>
  </si>
  <si>
    <t xml:space="preserve"> HP CE278A
 CANON 328/728</t>
  </si>
  <si>
    <t xml:space="preserve"> HP Laserjet P3010/3015 series      Capacity : 6.000 pgs</t>
  </si>
  <si>
    <t xml:space="preserve"> HP Laserjet P3010/3015 series     Capacity : 12.500 pgs</t>
  </si>
  <si>
    <t xml:space="preserve"> HP Color Laserjet CP4025/4520/4525   Capacity : 17.000 pgs</t>
  </si>
  <si>
    <t xml:space="preserve"> HP Color Laserjet CP4025/4520/4525   Capacity : 11.000 pgs</t>
  </si>
  <si>
    <t xml:space="preserve"> HP CE311/2/3A  126A  CY/YE/MA</t>
  </si>
  <si>
    <t xml:space="preserve"> HP CE310A   126A   BLK</t>
  </si>
  <si>
    <t xml:space="preserve"> HP CE320A   128A    BLK</t>
  </si>
  <si>
    <t xml:space="preserve"> HP CE321/2/3A  128A  CY/YE/MA</t>
  </si>
  <si>
    <t xml:space="preserve"> HP Color Laserjet CP1525,CM1415     Capacity  2000 pgs</t>
  </si>
  <si>
    <t xml:space="preserve"> HP Color Laserjet CP1025  series     Capacity  1200 pgs</t>
  </si>
  <si>
    <t xml:space="preserve"> HP Color Laserjet CP1025  series     Capacity  1000 pgs</t>
  </si>
  <si>
    <t xml:space="preserve"> HP Color Laserjet CP1525,CM1415     Capacity  1300 pgs</t>
  </si>
  <si>
    <t xml:space="preserve"> HP Color Laserjet CP6015/CM6030     Capacity  16.500 pgs</t>
  </si>
  <si>
    <t xml:space="preserve"> HP Color Laserjet CP6015/CM6030     Capacity  21.500 pgs</t>
  </si>
  <si>
    <t xml:space="preserve"> HP CE285A
 CANON 325/725/726</t>
  </si>
  <si>
    <t xml:space="preserve"> HP Q3960 BLK  CANON 701</t>
  </si>
  <si>
    <t xml:space="preserve"> HP  Q3961/ 62/ 63A
 CANON 701   CY / YEL / MA</t>
  </si>
  <si>
    <t xml:space="preserve"> HP Laserjet P1002/P1003/P1004/P1005/P1006/P1009/P1102/P1102W/P1505/P1505N/
P1560SERIES/P1566/P1606DN/M1120N/M1132/M1212NF/M1522N/M1522NF/M1536NF  2100pgs</t>
  </si>
  <si>
    <t xml:space="preserve"> STAR LC 2410/2415 FR 10/15, XR1000/1020/1500/1520, NX 1500, ZA200/250, LC 1015/7211</t>
  </si>
  <si>
    <t>ΤΙΜΗ 
ΧΟΝΔΡΙΚΗΣ (Χ.Τ.)</t>
  </si>
  <si>
    <t xml:space="preserve"> CANON CLI - 526 BK/C/M/Y/GR</t>
  </si>
  <si>
    <t xml:space="preserve"> CLI-8 C/M/Y/RED/GR/PhC/PhM  
18ml (with chip) </t>
  </si>
  <si>
    <t xml:space="preserve"> T0540/2/3/4/7/8/9
  GL/C/M/Y/R/MB/BLUE  17ml</t>
  </si>
  <si>
    <t>EP49</t>
  </si>
  <si>
    <t>EP50</t>
  </si>
  <si>
    <t>EP51</t>
  </si>
  <si>
    <t>EP52</t>
  </si>
  <si>
    <t xml:space="preserve"> EPSON T1301 BLK</t>
  </si>
  <si>
    <t xml:space="preserve"> EPSON T1302/3/4  CY/MA/YE</t>
  </si>
  <si>
    <t xml:space="preserve"> EPSON T1282/3/4  CY/MA/YE</t>
  </si>
  <si>
    <t xml:space="preserve"> EPSON T1292/3/4  CY/MA/YE</t>
  </si>
  <si>
    <t xml:space="preserve"> EPSON T1002/3/4  CY/MA/YE</t>
  </si>
  <si>
    <t xml:space="preserve"> T0552/553/554  CY/MA/YE 18ml</t>
  </si>
  <si>
    <t xml:space="preserve"> Office BX305,SX125/420/425,S22     220 pgs</t>
  </si>
  <si>
    <t xml:space="preserve"> Office BX525/625, SX525/620</t>
  </si>
  <si>
    <t xml:space="preserve"> Office BX305/320/525/625, SX420/425/525/620   HIGH CAPACITY     550 pgs</t>
  </si>
  <si>
    <t xml:space="preserve"> Office BX305/320/525/625, SX420/425/525/620   HIGH CAPACITY     440 pgs</t>
  </si>
  <si>
    <t xml:space="preserve"> EPSON T0791   BLK</t>
  </si>
  <si>
    <t xml:space="preserve"> EPSON T0792/3/4/5/6
  CY/MA/YE/LC/LM</t>
  </si>
  <si>
    <t xml:space="preserve"> Stylus Photo 1400, PX650/700/710/800/810, P50</t>
  </si>
  <si>
    <t xml:space="preserve"> C9351E (No 21) BLK  XL  20ml</t>
  </si>
  <si>
    <t xml:space="preserve"> C9352E (No 22) COL  XL  20ml</t>
  </si>
  <si>
    <t xml:space="preserve"> C9362E (No 336) BLK  XL  20ml</t>
  </si>
  <si>
    <t xml:space="preserve"> C9361E (No 342) COL  XL 15ml</t>
  </si>
  <si>
    <t xml:space="preserve"> CB336EE No 350XL  BLK 25ml
  CB335  No350 BLK</t>
  </si>
  <si>
    <t xml:space="preserve"> CB338EE  No351XL  COL 18ml
  CB337EE  No351 COL</t>
  </si>
  <si>
    <t xml:space="preserve"> C9396/9386AE  No88 XL BLK  
    80ml</t>
  </si>
  <si>
    <t xml:space="preserve"> C9391/2/3AE  No88 XL
   CY/MA/YE  35ml</t>
  </si>
  <si>
    <t xml:space="preserve"> CC641EE  No300 XL BLK
  30ml</t>
  </si>
  <si>
    <t xml:space="preserve"> CC644EE  No300 XL COL
  15ml</t>
  </si>
  <si>
    <t>HP64</t>
  </si>
  <si>
    <t>HP65</t>
  </si>
  <si>
    <t>HP66</t>
  </si>
  <si>
    <t xml:space="preserve"> C9370/1/2/3/4/9403A  No72
  PhB/CY/MA/YE/GREY/MaB</t>
  </si>
  <si>
    <t xml:space="preserve"> HP Designjet T1100/T1200/T610/T620/T770     130ml</t>
  </si>
  <si>
    <t xml:space="preserve"> CN045AE  No950 XL BLK</t>
  </si>
  <si>
    <t xml:space="preserve"> CN046/7/8AE No950 XL C/M/Y</t>
  </si>
  <si>
    <t xml:space="preserve"> HP Officejet Pro 8100/8600 AiO</t>
  </si>
  <si>
    <t>OT11</t>
  </si>
  <si>
    <t xml:space="preserve"> OLIVETTI   FJ-31</t>
  </si>
  <si>
    <t xml:space="preserve"> OLIVETTI   FJ-51</t>
  </si>
  <si>
    <t xml:space="preserve"> Faxlab 91/101/S101/111/116/121/126</t>
  </si>
  <si>
    <t>OT12</t>
  </si>
  <si>
    <t>OT13</t>
  </si>
  <si>
    <t>OT14</t>
  </si>
  <si>
    <t>OT15</t>
  </si>
  <si>
    <t xml:space="preserve"> BROTHER  LC-1000  BLK</t>
  </si>
  <si>
    <t xml:space="preserve"> BROTHER  LC-1000  CY/MA/YE</t>
  </si>
  <si>
    <t xml:space="preserve"> BROTHER  LC-1100  BLK</t>
  </si>
  <si>
    <t xml:space="preserve"> MFC240/440/465/660/680/845/885/3360/5460/5490/5860, DCP130/330/385/540/560/750/770,FAX-1560/1460/1360</t>
  </si>
  <si>
    <t xml:space="preserve"> MFC490/990/5490/5890/6490/6690/6890, DCP585/6690</t>
  </si>
  <si>
    <t>L257</t>
  </si>
  <si>
    <t>L258</t>
  </si>
  <si>
    <t xml:space="preserve"> HP CE410X   (305X)  BLK</t>
  </si>
  <si>
    <t xml:space="preserve"> HP CE411/12/13A (305A) 
  CY/YE/MA</t>
  </si>
  <si>
    <t xml:space="preserve"> HP Color LJ PRO 300/400 /M451dn /dw/nw/MFP M475dw /DN     2.600 pgs</t>
  </si>
  <si>
    <t xml:space="preserve"> HP Color LJ PRO 300/400 /M451dn /dw/nw/MFP M475dw /DN     4.000 pgs</t>
  </si>
  <si>
    <t>L259</t>
  </si>
  <si>
    <t xml:space="preserve"> BROTHER  TN-7600</t>
  </si>
  <si>
    <t xml:space="preserve"> BROTHER  TN-3060 / 6600  </t>
  </si>
  <si>
    <t xml:space="preserve"> BROTHER  TN-2000</t>
  </si>
  <si>
    <t xml:space="preserve"> BROTHER  TN-3170</t>
  </si>
  <si>
    <t xml:space="preserve"> BROTHER  TN-8000</t>
  </si>
  <si>
    <t xml:space="preserve"> BROTHER  DR-6000</t>
  </si>
  <si>
    <t xml:space="preserve"> BROTHER  DR-7000</t>
  </si>
  <si>
    <t xml:space="preserve"> BROTHER  DR-2000</t>
  </si>
  <si>
    <t xml:space="preserve"> BROTHER  DR-3000</t>
  </si>
  <si>
    <t xml:space="preserve"> BROTHER  TN-2120</t>
  </si>
  <si>
    <t xml:space="preserve"> BROTHER  HL 2140/2150/2170, MFC 7320/7340/7440/7840, DCP 7030/7040/7045   2.600 pgs</t>
  </si>
  <si>
    <t>HEWLETT PACKARD   T O N E R S  &amp;  D R U M S  -  CANON   T O N E R S</t>
  </si>
  <si>
    <t>L260</t>
  </si>
  <si>
    <t>L261</t>
  </si>
  <si>
    <t xml:space="preserve"> CANON C-EXV 33</t>
  </si>
  <si>
    <t xml:space="preserve"> CANON C-EXV 13</t>
  </si>
  <si>
    <t xml:space="preserve"> CANON  IR2520/2525/2530</t>
  </si>
  <si>
    <t xml:space="preserve"> CANON IR5570/6570    45.000 pgs</t>
  </si>
  <si>
    <t>L262</t>
  </si>
  <si>
    <t>L263</t>
  </si>
  <si>
    <t>L264</t>
  </si>
  <si>
    <t>L265</t>
  </si>
  <si>
    <t>L266</t>
  </si>
  <si>
    <t>L267</t>
  </si>
  <si>
    <t>L268</t>
  </si>
  <si>
    <t>L269</t>
  </si>
  <si>
    <t>L270</t>
  </si>
  <si>
    <t xml:space="preserve"> LEXMARK  450H11E</t>
  </si>
  <si>
    <t xml:space="preserve"> LEXMARK E260/360    3.500 pgs </t>
  </si>
  <si>
    <t xml:space="preserve"> LEXMARK E360/460    9.000 pgs</t>
  </si>
  <si>
    <t xml:space="preserve"> LEXMARK C500N/X500/502    5.000 pgs</t>
  </si>
  <si>
    <t xml:space="preserve"> LEXMARK C500N/X500/502    3.000 pgs</t>
  </si>
  <si>
    <t xml:space="preserve"> LEXMARK X203N/X204N     2.500 pgs</t>
  </si>
  <si>
    <t xml:space="preserve"> LEXMARK  X203H22  DRUM</t>
  </si>
  <si>
    <t xml:space="preserve"> LEXMARK  260X22G  DRUM</t>
  </si>
  <si>
    <t xml:space="preserve"> LEXMARK X203N/X204N     25.000 pgs</t>
  </si>
  <si>
    <t xml:space="preserve"> LEXMARK E260/360/460    30.000 pgs </t>
  </si>
  <si>
    <t xml:space="preserve"> LEXMARK  C544X1K  BLK</t>
  </si>
  <si>
    <t xml:space="preserve"> LEXMARK  C544X1C/M/Y
  CY/MA/YE</t>
  </si>
  <si>
    <t xml:space="preserve"> LEXMARK  C540H1K  BLK</t>
  </si>
  <si>
    <t xml:space="preserve"> LEXMARK  X560H2KG  BLK</t>
  </si>
  <si>
    <t xml:space="preserve"> LEXMARK  C540H1C/M/Y
  CY/MA/YE</t>
  </si>
  <si>
    <t xml:space="preserve"> LEXMARK C540/X543   2.000 pgs</t>
  </si>
  <si>
    <t xml:space="preserve"> LEXMARK C540/X543   2.500 pgs</t>
  </si>
  <si>
    <t xml:space="preserve"> LEXMARK X560    10.000 pgs</t>
  </si>
  <si>
    <t xml:space="preserve"> LEXMARK  X560H2C/M/YG
  CY/MA/YE</t>
  </si>
  <si>
    <t xml:space="preserve"> LEXMARK X560    HIGH CAPACITY  10.000 pgs</t>
  </si>
  <si>
    <t xml:space="preserve"> LEXMARK C544/X544   HIGH CAPACITY   6.000 pgs</t>
  </si>
  <si>
    <t xml:space="preserve"> LEXMARK C544/X544   HIGH CAPACITY   4.000 pgs</t>
  </si>
  <si>
    <t xml:space="preserve"> LEXMARK E450 series      HIGH CAPACITY   11.000 pgs  </t>
  </si>
  <si>
    <t xml:space="preserve"> LEXMARK X264/363/364    HIGH CAPACITY   9.000 pgs</t>
  </si>
  <si>
    <t xml:space="preserve"> LEXMARK T650/652/654    HIGH CAPACITY   25.000 pgs</t>
  </si>
  <si>
    <t xml:space="preserve"> EPSON ACULASER M2000/2010      HIGH CAPACITY : 8.000 pgs</t>
  </si>
  <si>
    <t>L271</t>
  </si>
  <si>
    <t>L272</t>
  </si>
  <si>
    <t>L273</t>
  </si>
  <si>
    <t xml:space="preserve"> EPSON  C13S050614  BLK</t>
  </si>
  <si>
    <t xml:space="preserve"> Epson AcuLaser C1700/C1750N/W/CX17/NF/WF  HIGH CAPACITY  2.000 pgs</t>
  </si>
  <si>
    <t xml:space="preserve"> Epson AcuLaser C1700/C1750N/W/CX17/NF/WF  HIGH CAPACITY  1.400 pgs</t>
  </si>
  <si>
    <t>L274</t>
  </si>
  <si>
    <t xml:space="preserve"> EPSON S050191/02/03
  CY / MA / YE</t>
  </si>
  <si>
    <t xml:space="preserve"> EPSON S050099/98/97
  CY / MA / YE</t>
  </si>
  <si>
    <t xml:space="preserve"> EPSON  C13S050611/12/13
  CY / MA / YE</t>
  </si>
  <si>
    <t xml:space="preserve"> EPSON  C13S050583</t>
  </si>
  <si>
    <t xml:space="preserve"> EPSON  AcuLaser M2300/2400/MX20   3.000 pgs</t>
  </si>
  <si>
    <t xml:space="preserve"> EPSON  C13S050582</t>
  </si>
  <si>
    <t xml:space="preserve"> EPSON  AcuLaser M2400/MX20    HIGH CAPACITY  8.000 pgs</t>
  </si>
  <si>
    <t>L275</t>
  </si>
  <si>
    <t>L276</t>
  </si>
  <si>
    <t>L277</t>
  </si>
  <si>
    <t>L278</t>
  </si>
  <si>
    <t xml:space="preserve"> OKI  B430  43979202</t>
  </si>
  <si>
    <t xml:space="preserve"> OKI  B 430/440, MB460/470/480    HIGH CAPACITY  7.000 pgs</t>
  </si>
  <si>
    <t>OKI  09004391  B2510/2500</t>
  </si>
  <si>
    <t xml:space="preserve"> OKI B 2500/2510/2520/2530/2540 MFP    HIGH CAPACITY  4.000 pgs</t>
  </si>
  <si>
    <t xml:space="preserve"> OKI  44574702  B411</t>
  </si>
  <si>
    <t xml:space="preserve"> OKI  43502302  B4400</t>
  </si>
  <si>
    <t xml:space="preserve"> OKI  OKI B4400/B4400N/B4600/B4600N    3.000 pgs</t>
  </si>
  <si>
    <t xml:space="preserve"> OKI  B 411/431   MB461/471/491      4.000 pgs</t>
  </si>
  <si>
    <t>L279</t>
  </si>
  <si>
    <t>L280</t>
  </si>
  <si>
    <t>L281</t>
  </si>
  <si>
    <t>L282</t>
  </si>
  <si>
    <t>L283</t>
  </si>
  <si>
    <t>L284</t>
  </si>
  <si>
    <t>L285</t>
  </si>
  <si>
    <t xml:space="preserve"> KYOCERA  TK-160</t>
  </si>
  <si>
    <t xml:space="preserve"> KYOCERA  1T02LY0NL0  FS1120D/1120DN      2.500 pgs</t>
  </si>
  <si>
    <t xml:space="preserve"> KYOCERA FS 3040/3140/3920    15.000pgs</t>
  </si>
  <si>
    <t xml:space="preserve"> KYOCERA FS 2000/3900/4000    12.000pgs</t>
  </si>
  <si>
    <t xml:space="preserve"> KYOCERA FS 3820/3830     18.000pgs</t>
  </si>
  <si>
    <t xml:space="preserve"> KYOCERA FS 1320/1370     7.200pgs</t>
  </si>
  <si>
    <t xml:space="preserve"> KYOCERA  TK-310/312</t>
  </si>
  <si>
    <t>K Y O C E R A  M I T A    T O N E R S</t>
  </si>
  <si>
    <t xml:space="preserve"> KYOCERA  FS-2000D/3900DN/DTN/4000DN/DTN     12.000 pgs</t>
  </si>
  <si>
    <t xml:space="preserve"> KYOCERA  TK-340</t>
  </si>
  <si>
    <t xml:space="preserve"> KYOCERA  FS-2020DN      12.000 pgs</t>
  </si>
  <si>
    <t xml:space="preserve"> KYOCERA  TK-360</t>
  </si>
  <si>
    <t xml:space="preserve"> KYOCERA  FS-4020DN    20.000 pgs</t>
  </si>
  <si>
    <t xml:space="preserve"> KYOCERA  TK-55/57</t>
  </si>
  <si>
    <t xml:space="preserve"> KYOCERA  FS-1920     11.000 pgs</t>
  </si>
  <si>
    <t xml:space="preserve"> KYOCERA  TK-550  BLK</t>
  </si>
  <si>
    <t xml:space="preserve"> KYOCERA  TK-550  CY/MA/YE</t>
  </si>
  <si>
    <t xml:space="preserve"> KYOCERA  FS-C5200dn     7.000 pgs</t>
  </si>
  <si>
    <t xml:space="preserve"> KYOCERA  FS-C5200dn     6.000 pgs</t>
  </si>
  <si>
    <t xml:space="preserve"> SAMSUNG SF-5100</t>
  </si>
  <si>
    <t xml:space="preserve"> SAMSUNG ML-2010/2510/2570/2571N     Capacity : 3.000 pgs</t>
  </si>
  <si>
    <t xml:space="preserve"> Samsung SCX 4521F,  ML-1610, 1615, 1620   Dell1100, Xerox 3117, 3122       3.000 pgs</t>
  </si>
  <si>
    <t xml:space="preserve"> SAMSUNG  ML-1710
 SAMSUNG 4216</t>
  </si>
  <si>
    <t>L286</t>
  </si>
  <si>
    <t>L287</t>
  </si>
  <si>
    <t xml:space="preserve"> SAMSUNG SCX-D4200A</t>
  </si>
  <si>
    <t xml:space="preserve"> SAMSUNG SCX-4200    3.000 pgs</t>
  </si>
  <si>
    <t xml:space="preserve"> SAMSUNG ML2160/2162/2165,SCX3400/3405/SF760P     1.500pgs</t>
  </si>
  <si>
    <t xml:space="preserve"> SAMSUNG CLP-320/325 , CLX-3185 CY/MA/YE      1.000pgs</t>
  </si>
  <si>
    <t xml:space="preserve"> SAMSUNG CLP-320/325 , CLX-3185 BLK      1.500pgs</t>
  </si>
  <si>
    <t xml:space="preserve"> SAMSUNG SCX4824FN/4828FN,ML 2855      5.000pgs</t>
  </si>
  <si>
    <t xml:space="preserve"> SAMSUNG ML1660/1665     1.500pgs</t>
  </si>
  <si>
    <t xml:space="preserve"> SAMSUNG ML-3310/3710/SCX-4833/5637/5737    5.000 pgs</t>
  </si>
  <si>
    <t xml:space="preserve"> SAMSUNG ML-TD205L</t>
  </si>
  <si>
    <t xml:space="preserve"> XEROX WORKCENTER 3119/PE16    3.500pgs</t>
  </si>
  <si>
    <t xml:space="preserve"> XEROX  13R00625</t>
  </si>
  <si>
    <t xml:space="preserve"> XEROX  P8e/P8ex WC365/Workcenter 385     Capacity : 5.000 pgs</t>
  </si>
  <si>
    <t xml:space="preserve"> XEROX 106R01469/6/7/8    
   BLK/CY/MA/YE</t>
  </si>
  <si>
    <t>L288</t>
  </si>
  <si>
    <t>L289</t>
  </si>
  <si>
    <t>L290</t>
  </si>
  <si>
    <t>L291</t>
  </si>
  <si>
    <t>L292</t>
  </si>
  <si>
    <t>L293</t>
  </si>
  <si>
    <t>L294</t>
  </si>
  <si>
    <t>L295</t>
  </si>
  <si>
    <t>L296</t>
  </si>
  <si>
    <t>L297</t>
  </si>
  <si>
    <t>L298</t>
  </si>
  <si>
    <t>L299</t>
  </si>
  <si>
    <t>L300</t>
  </si>
  <si>
    <t>L301</t>
  </si>
  <si>
    <t xml:space="preserve"> XEROX  106R01480  BLK</t>
  </si>
  <si>
    <t xml:space="preserve"> XEROX  106R01477/8/9  C/M/Y</t>
  </si>
  <si>
    <t xml:space="preserve"> XEROX PHASER 6140  BLK    2.600 pgs</t>
  </si>
  <si>
    <t xml:space="preserve"> XEROX PHASER 6140  CY/MA/YE    2.000 pgs</t>
  </si>
  <si>
    <t xml:space="preserve"> XEROX  106R01379</t>
  </si>
  <si>
    <t xml:space="preserve"> XEROX PHASER 3100 MFP    4.000 pgs</t>
  </si>
  <si>
    <t xml:space="preserve"> XEROX  108R00909</t>
  </si>
  <si>
    <t xml:space="preserve"> XEROX PHASER  3140/3155/3160     2.500 pgs</t>
  </si>
  <si>
    <t xml:space="preserve"> XEROX  106R01374</t>
  </si>
  <si>
    <t xml:space="preserve"> XEROX PHASER 3250 series    5.000 pgs</t>
  </si>
  <si>
    <t xml:space="preserve"> XEROX  106R01630  BLK</t>
  </si>
  <si>
    <t xml:space="preserve"> XEROX  106R01627/8/9  C/M/Y</t>
  </si>
  <si>
    <t xml:space="preserve"> XEROX PHASER  6000/6010, WC6015   BLK     2.000 pgs</t>
  </si>
  <si>
    <t xml:space="preserve"> XEROX PHASER  6000/6010, WC6015   CY/MA/YE    1.000 pgs</t>
  </si>
  <si>
    <t xml:space="preserve"> XEROX  106R01597  BLK</t>
  </si>
  <si>
    <t xml:space="preserve"> XEROX  106R01594/5/6  C/M/Y</t>
  </si>
  <si>
    <t xml:space="preserve"> XEROX PHASER  6500, WC 6505    BLK    3.000 pgs</t>
  </si>
  <si>
    <t xml:space="preserve"> XEROX PHASER  6500, WC 6505    CY/MA/YE    2.500 pgs</t>
  </si>
  <si>
    <t xml:space="preserve"> XEROX  106R01395  BLK</t>
  </si>
  <si>
    <t xml:space="preserve"> XEROX  106R01392/3/4  C/M/Y</t>
  </si>
  <si>
    <t xml:space="preserve"> XEROX PHASER 6180/6180MFP CY/MA/YE  6.000pgs</t>
  </si>
  <si>
    <t xml:space="preserve"> XEROX PHASER 6125   BLK     2.000pgs</t>
  </si>
  <si>
    <t xml:space="preserve"> XEROX PHASER 6125   CY/MA/YE    1.000pgs</t>
  </si>
  <si>
    <t xml:space="preserve"> XEROX  PHASER 6100    BLK     7000 pgs</t>
  </si>
  <si>
    <t xml:space="preserve"> XEROX  PHASER 6100    CY/MA/YE    5000 pgs</t>
  </si>
  <si>
    <t xml:space="preserve"> XEROX PHASER 8500/8550   7 x BLK STICKS     4000 pgs</t>
  </si>
  <si>
    <t xml:space="preserve"> XEROX PHASER 8500/8550   4 x CY/MA/YE STICKS      4000 pgs each</t>
  </si>
  <si>
    <t xml:space="preserve"> XEROX PHASER 6280   BLK   7.000 pgs</t>
  </si>
  <si>
    <t xml:space="preserve"> XEROX PHASER 6280    CY/MA/YE    5.900 pgs</t>
  </si>
  <si>
    <t xml:space="preserve"> XEROX  113R00692  BLK</t>
  </si>
  <si>
    <t xml:space="preserve"> XEROX  113R00693/5/4  C/M/Y</t>
  </si>
  <si>
    <t xml:space="preserve"> XEROX PHASER  6120/6115MFP    BLK    4.500 pgs</t>
  </si>
  <si>
    <t xml:space="preserve"> XEROX PHASER  6120/6115MFP    CY/MA/YE    4.500 pgs</t>
  </si>
  <si>
    <t xml:space="preserve"> XEROX  106R01486</t>
  </si>
  <si>
    <t xml:space="preserve"> XEROX PHASER 3210/3220   4.100 pgs</t>
  </si>
  <si>
    <t>K O N I C A   M I N O L T A  QMS   T O N E R S</t>
  </si>
  <si>
    <t xml:space="preserve"> Minolta-QMS  1710399-002</t>
  </si>
  <si>
    <t xml:space="preserve"> MINOLTA-QMS  1710567-002</t>
  </si>
  <si>
    <t xml:space="preserve"> MINOLTA QMS 1300/1350W/1380MF/1390MF     6.000 pgs</t>
  </si>
  <si>
    <t>L302</t>
  </si>
  <si>
    <t xml:space="preserve"> Magic Color 2400W/2430DL/2450/2490MF/2500W/2530DL/2550  HIGH CAPACITY   4.500 pgs</t>
  </si>
  <si>
    <t>L303</t>
  </si>
  <si>
    <t>L304</t>
  </si>
  <si>
    <t>L305</t>
  </si>
  <si>
    <t>L306</t>
  </si>
  <si>
    <t xml:space="preserve"> BIZHUB 162/163/210/211/Di152/183/1611/2011</t>
  </si>
  <si>
    <t xml:space="preserve"> MINOLTA  1710589-004  BLK</t>
  </si>
  <si>
    <t xml:space="preserve"> KONICA MINOLTA 1600 CY/MA/YE</t>
  </si>
  <si>
    <t xml:space="preserve"> KONICA Magicolor 1600/1650/1680/1690    BLK     HIGH CAPACITY  2.500 pgs</t>
  </si>
  <si>
    <t xml:space="preserve"> KONICA MINOLTA A0V301H  BLK</t>
  </si>
  <si>
    <t xml:space="preserve"> KONICA Magicolor 1600/1650/1680/1690    CY/MA/YE     HIGH CAPACITY  2.500 pgs</t>
  </si>
  <si>
    <t xml:space="preserve"> KONICA MINOLTA  TN-101K</t>
  </si>
  <si>
    <t xml:space="preserve"> KONICA COPIER 7115/7118/7216/7218/7220   (2 TEM.)</t>
  </si>
  <si>
    <t xml:space="preserve"> KONICA MINOLTA  TN-211</t>
  </si>
  <si>
    <t xml:space="preserve"> KONICA Bizhub 200/222/250/282</t>
  </si>
  <si>
    <t xml:space="preserve"> KONICA MINOLTA  TN-311</t>
  </si>
  <si>
    <t xml:space="preserve"> KONICA Bizhub 350/362</t>
  </si>
  <si>
    <t>P A N A S O N I C    T O N E R S</t>
  </si>
  <si>
    <t xml:space="preserve"> PANASONIC KX-FAT92X/411X</t>
  </si>
  <si>
    <t>O T H E R    T O N E R S   (IBM - SHARP - DELL - RICOH)</t>
  </si>
  <si>
    <t xml:space="preserve"> KX-FLB 801/802/803/811/812/813/833/851/852/853/888      6.000pgs</t>
  </si>
  <si>
    <t xml:space="preserve"> PANASONIC UF580, UF585, UF590, UF595, UF5100, UF6100, DX600   -    8.000 pgs</t>
  </si>
  <si>
    <t xml:space="preserve"> PANASONIC KX-MB 261/771  KX-MB 2000/2010/2020/2025/2030    2.000 pgs</t>
  </si>
  <si>
    <t xml:space="preserve"> PANASONIC KX-FL401/402/403 FLC411/412/413      2.000 pgs</t>
  </si>
  <si>
    <t xml:space="preserve"> PANASONIC DP1515/1520/1820/8016/8020      10.000pgs</t>
  </si>
  <si>
    <t xml:space="preserve"> PANASONIC KX-FL501, KX-FLB750/755, KX-FLM551     2.000 pgs</t>
  </si>
  <si>
    <t>L307</t>
  </si>
  <si>
    <t xml:space="preserve"> PANASONIC UG-3221</t>
  </si>
  <si>
    <t xml:space="preserve"> PANASONIC UF 490/4000/4100    6.000 pgs</t>
  </si>
  <si>
    <t>L308</t>
  </si>
  <si>
    <t xml:space="preserve"> PANASONIC UG-3313</t>
  </si>
  <si>
    <t xml:space="preserve"> PANASONIC UF 550/560/770/880/885/890/895/990/DX1000/DF1100    10.000 pgs</t>
  </si>
  <si>
    <t>L309</t>
  </si>
  <si>
    <t>L310</t>
  </si>
  <si>
    <t>L311</t>
  </si>
  <si>
    <t>L312</t>
  </si>
  <si>
    <t xml:space="preserve"> SAMSUNG  CLP-510D7K  BLK</t>
  </si>
  <si>
    <t xml:space="preserve"> SAMSUNG  CLP-510D5C/M/Y</t>
  </si>
  <si>
    <t xml:space="preserve"> SAMSUNG  CLP-510/515    BLK    7.000 pgs</t>
  </si>
  <si>
    <t xml:space="preserve"> SAMSUNG  CLP-510/515    CY/MA/YE    5.000 pgs</t>
  </si>
  <si>
    <t xml:space="preserve"> SAMSUNG  CLP-K660B  BLK</t>
  </si>
  <si>
    <t xml:space="preserve"> SAMSUNG  CLP-C/M/Y660B</t>
  </si>
  <si>
    <t xml:space="preserve"> SAMSUNG CLP-610/660, CLX-6200/6210/6240    BLK   5.500 pgs</t>
  </si>
  <si>
    <t xml:space="preserve"> SAMSUNG CLP-610/660, CLX-6200/6210/6240    CY/MA/YE    5.000 pgs</t>
  </si>
  <si>
    <t>L313</t>
  </si>
  <si>
    <t>L314</t>
  </si>
  <si>
    <t xml:space="preserve"> RICOH TYPE 1250D</t>
  </si>
  <si>
    <t xml:space="preserve"> RICOH TYPE 1220D</t>
  </si>
  <si>
    <t xml:space="preserve"> RICOH TYPE 1270D</t>
  </si>
  <si>
    <t xml:space="preserve"> Ricoh Aficio 1022/1027/1032/2022/2027/2032/2022SP/M5/2027M5/2032/M5/302/3025AD/PS/P/ 3030/P/AD/PS, Imagio NEO220/270/320, MP2510/2510AD/P/SP/2550B/2550Badr, Nashuatec-NRG D2205/2705/3205 DSM622/627/632 MP3350/3350B, Rex Rotary 2238, Gestetner IS2212/2122/2127, Lanier 5622MFD/5627MFD/5632MFD/5622/5627/5632, LD122/127/132/132C, Infotec IS1027/2022/2027/2032/2122/2127/2132      11.000 pgs</t>
  </si>
  <si>
    <t>Ricoh Aficio 2015/2016/2018/2020/2020D, Aficio MP1500/MP1600/1600L/1600SP/MP2000/2000LN/2000SP, Lanier LD115/118/118D, Nashuatec-NRG DT-42 Docustation DSM615/618/618D/616/620/620D/715     9.000 pgs</t>
  </si>
  <si>
    <t>Ricoh Aficio 1015/1018/1018D/1140/1113, Nashuatec D1505/1805/1802/1315, Gestetner 1502/1802/1802D, Lanier 5515/5518/5518D/5618/5618D, LD013, Rex Rotary D1508/1808/1808D, Infotec 4181MF/4151MF/4182MF/4151/4181/4182, NRG DT-34 D1505/1802/1805    9.000 pgs</t>
  </si>
  <si>
    <t>L315</t>
  </si>
  <si>
    <t>Type 1270D - Aficio1515/1515F/1515MF/1515PS, Aficio MP161/161L/161LN/171/171SPF, Infotec IS2215/F/FPS/PS, Nashuatec Docustation DSM415/415/P/415PF/415F, Lanier LD117F, NRG DT-415    7.000 pgs</t>
  </si>
  <si>
    <t>L316</t>
  </si>
  <si>
    <t>L317</t>
  </si>
  <si>
    <t>L318</t>
  </si>
  <si>
    <t>L319</t>
  </si>
  <si>
    <t>L320</t>
  </si>
  <si>
    <t>L321</t>
  </si>
  <si>
    <t>Kyocera Mita KM-1620/1635/1650/2020/2035/2050, KM-2550, TASKalfa 180/181/220/221, Aurora AD-165/169/203/205 OLIVETTI d-Copia 16/d-Copia 200/d-Copia 250/d-Copia 1600/d-Copia 2000 Utax CD 1125 Triumph-Adler DC 2130 Utax     15.000 pgs</t>
  </si>
  <si>
    <t>Kyocera Mita FS-1000/1000+/1010/1050 KM FS-1018MFP/1020D,KM-1500/1820/1815 Triumph-Adler DC 1215    6.000 pgs</t>
  </si>
  <si>
    <t xml:space="preserve"> KYOCERA FS 720, 820, 920, 1016, d-copia 163MF - d-copia 164MF    6.000 pgs</t>
  </si>
  <si>
    <t xml:space="preserve"> KYOCERA FS 1030 series     7.200pgs</t>
  </si>
  <si>
    <t xml:space="preserve"> KYOCERA FS 1020/1018MFP/1118MFP, DP80/85, KM1500/1820/1815      7.800 pgs</t>
  </si>
  <si>
    <t xml:space="preserve"> KYOCERA FS 1300/1350/1028/1100   7.200pgs   (ή χωριστό TK-140 : 4.000 pgs)</t>
  </si>
  <si>
    <t xml:space="preserve"> Aficio 1013/1013F/1250D/1150D  Lanier 5612/5613  Gestetner 1302/1302F   Nasuatec 1305  7.000 pgs</t>
  </si>
  <si>
    <t xml:space="preserve"> SHARP  AR202LT</t>
  </si>
  <si>
    <t xml:space="preserve"> SHARP AR 163/160/165/201/202/206/207/162/162E/207E, ARM160/205/165/207/163/206/162/162E/207E (AR-201LT)    15.000 pgs</t>
  </si>
  <si>
    <t xml:space="preserve"> SHARP  AR016T</t>
  </si>
  <si>
    <t xml:space="preserve"> SHARP AR 5015/5316/5120/5320    </t>
  </si>
  <si>
    <t xml:space="preserve"> SHARP  AR020T</t>
  </si>
  <si>
    <t xml:space="preserve"> SHARP  AR 5516/5520 </t>
  </si>
  <si>
    <t>L322</t>
  </si>
  <si>
    <t>L323</t>
  </si>
  <si>
    <t xml:space="preserve"> Dell 2330D/2330DN/2330DTN/2350D/2350DN    6.000 pgs</t>
  </si>
  <si>
    <t xml:space="preserve"> Dell  1130/1130N/1133/1135N     2.500 pgs</t>
  </si>
  <si>
    <t xml:space="preserve"> DELL KU051/WM138/PN124 C/M/Y</t>
  </si>
  <si>
    <t xml:space="preserve"> Dell 1320C/2130CN/2135CN    BLK    2.000 pgs</t>
  </si>
  <si>
    <t xml:space="preserve"> Dell 1320C/2130CN/2135CN    CY/MA/YE    2.000 pgs</t>
  </si>
  <si>
    <t xml:space="preserve"> DELL  2330  (PK937)</t>
  </si>
  <si>
    <t xml:space="preserve"> DELL  1320  (DT615)  BLK</t>
  </si>
  <si>
    <t xml:space="preserve"> DELL  1720   (GR299)</t>
  </si>
  <si>
    <t xml:space="preserve"> Dell 1720/1720N    6.000 pgs</t>
  </si>
  <si>
    <t xml:space="preserve"> DELL  1130  (2MMJP)</t>
  </si>
  <si>
    <t xml:space="preserve"> LEXMARK  E250/350/352/450  IBM 1612/1622  DRUM UNIT - FOTOCONDUCTOR   30.000 pgs</t>
  </si>
  <si>
    <t>Lexmark E230/E232/E234/E238/E240/E330/E332/E340/E342, X203/204/X203n/x204n/X340, Dell 1700/1700N/1710/1710N, IBM InfoPrint 1412/1412n/1512/1512n     DRUM    30.000 pgs</t>
  </si>
  <si>
    <t xml:space="preserve"> Lexmark W810   Capacity: 20.000 pgs    ΚΑΤΟΠΙΝ ΠΑΡΑΓΓΕΛΙΑΣ</t>
  </si>
  <si>
    <t xml:space="preserve"> Lexmark Optra W812    12.000 pgs    ΚΑΤΟΠΙΝ ΕΙΣΑΓΩΓΗΣ</t>
  </si>
  <si>
    <t xml:space="preserve"> LEXMARK T630/632/634, IBM 1332/1352/1372, Dell 5200/5300, Unisys140/142/144  21.000 pgs</t>
  </si>
  <si>
    <t xml:space="preserve"> Citizen CBM 600/700 DP 700series LM 300/315/ 600/ 615/ 900/ 1200/1600 IDP 3500/4500</t>
  </si>
  <si>
    <t xml:space="preserve"> Panasonic KX-FC225/255, KX-FP205/215    TTR    --   2 TEMAXIA</t>
  </si>
  <si>
    <t xml:space="preserve"> Panasonic  KX-FP 141/ 145, KX-FC235/245     TTR  --  2 ΤΕΜΑΧΙΑ</t>
  </si>
  <si>
    <t>RIB33</t>
  </si>
  <si>
    <t>RIB34</t>
  </si>
  <si>
    <t>RIB35</t>
  </si>
  <si>
    <t>RIB36</t>
  </si>
  <si>
    <t>RIB38</t>
  </si>
  <si>
    <t xml:space="preserve"> TALLY T2030</t>
  </si>
  <si>
    <t xml:space="preserve"> TALLY  T 2030/2240</t>
  </si>
  <si>
    <t xml:space="preserve"> PHILIPS  Magic3 Series PPF  531/571/575/581/585</t>
  </si>
  <si>
    <t xml:space="preserve"> PHILIPS   PFA 331</t>
  </si>
  <si>
    <t xml:space="preserve"> PHILIPS   PFA 441</t>
  </si>
  <si>
    <t>PHILIPS  Faxjet 520/525/555</t>
  </si>
  <si>
    <t>RIB39</t>
  </si>
  <si>
    <t xml:space="preserve"> EPSON  ERC-23</t>
  </si>
  <si>
    <t xml:space="preserve"> EpsonERC23,250/255/260/265/280/280A/280V/M250/255/260/265/280/280A/280V/RM267/
PR265/267/TM267/II/A/B/C/D/270/RP42/RM270/SHARP-ER3210</t>
  </si>
  <si>
    <t xml:space="preserve"> EPSON  S015329</t>
  </si>
  <si>
    <t xml:space="preserve"> Epson FX-890 </t>
  </si>
  <si>
    <t xml:space="preserve"> EPSON  S015337</t>
  </si>
  <si>
    <t xml:space="preserve"> Epson LQ-590</t>
  </si>
  <si>
    <t>ΤΕΜΑΧΙΑ</t>
  </si>
  <si>
    <t>ΣΥΝΟΛΑ</t>
  </si>
  <si>
    <t>ΣΥΝΟΛΟ
ΜΕΛΑΝΙΩΝ</t>
  </si>
  <si>
    <t>ΣΥΝΟΛΑ:</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</si>
</sst>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quot;€&quot;;\-#,##0&quot;€&quot;"/>
    <numFmt numFmtId="187" formatCode="#,##0&quot;€&quot;;[Red]\-#,##0&quot;€&quot;"/>
    <numFmt numFmtId="188" formatCode="#,##0.00&quot;€&quot;;\-#,##0.00&quot;€&quot;"/>
    <numFmt numFmtId="189" formatCode="#,##0.00&quot;€&quot;;[Red]\-#,##0.00&quot;€&quot;"/>
    <numFmt numFmtId="190" formatCode="_-* #,##0&quot;€&quot;_-;\-* #,##0&quot;€&quot;_-;_-* &quot;-&quot;&quot;€&quot;_-;_-@_-"/>
    <numFmt numFmtId="191" formatCode="_-* #,##0_€_-;\-* #,##0_€_-;_-* &quot;-&quot;_€_-;_-@_-"/>
    <numFmt numFmtId="192" formatCode="_-* #,##0.00&quot;€&quot;_-;\-* #,##0.00&quot;€&quot;_-;_-* &quot;-&quot;??&quot;€&quot;_-;_-@_-"/>
    <numFmt numFmtId="193" formatCode="_-* #,##0.00_€_-;\-* #,##0.00_€_-;_-* &quot;-&quot;??_€_-;_-@_-"/>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Yes&quot;;&quot;Yes&quot;;&quot;No&quot;"/>
    <numFmt numFmtId="207" formatCode="&quot;True&quot;;&quot;True&quot;;&quot;False&quot;"/>
    <numFmt numFmtId="208" formatCode="&quot;On&quot;;&quot;On&quot;;&quot;Off&quot;"/>
    <numFmt numFmtId="209" formatCode="[$€-2]\ #,##0.00_);[Red]\([$€-2]\ #,##0.00\)"/>
  </numFmts>
  <fonts count="90">
    <font>
      <sz val="10"/>
      <name val="Arial"/>
      <family val="2"/>
    </font>
    <font>
      <sz val="8"/>
      <name val="Arial"/>
      <family val="2"/>
    </font>
    <font>
      <b/>
      <u val="single"/>
      <sz val="12"/>
      <name val="Arial"/>
      <family val="2"/>
    </font>
    <font>
      <b/>
      <u val="single"/>
      <sz val="9"/>
      <name val="Arial"/>
      <family val="2"/>
    </font>
    <font>
      <sz val="9"/>
      <name val="Arial"/>
      <family val="2"/>
    </font>
    <font>
      <u val="single"/>
      <sz val="10"/>
      <color indexed="12"/>
      <name val="Arial"/>
      <family val="2"/>
    </font>
    <font>
      <u val="single"/>
      <sz val="10"/>
      <color indexed="36"/>
      <name val="Arial"/>
      <family val="2"/>
    </font>
    <font>
      <b/>
      <sz val="12"/>
      <name val="Arial"/>
      <family val="2"/>
    </font>
    <font>
      <b/>
      <sz val="10"/>
      <name val="Arial"/>
      <family val="2"/>
    </font>
    <font>
      <b/>
      <sz val="11"/>
      <name val="Arial"/>
      <family val="2"/>
    </font>
    <font>
      <b/>
      <sz val="20"/>
      <color indexed="9"/>
      <name val="Arial"/>
      <family val="2"/>
    </font>
    <font>
      <b/>
      <sz val="13"/>
      <name val="Arial"/>
      <family val="2"/>
    </font>
    <font>
      <b/>
      <u val="single"/>
      <sz val="18"/>
      <name val="Arial Black"/>
      <family val="2"/>
    </font>
    <font>
      <b/>
      <sz val="14"/>
      <name val="Arial"/>
      <family val="2"/>
    </font>
    <font>
      <b/>
      <sz val="12"/>
      <color indexed="10"/>
      <name val="Arial"/>
      <family val="2"/>
    </font>
    <font>
      <b/>
      <u val="single"/>
      <sz val="10"/>
      <name val="Arial"/>
      <family val="2"/>
    </font>
    <font>
      <sz val="14"/>
      <name val="Arial Black"/>
      <family val="2"/>
    </font>
    <font>
      <sz val="10"/>
      <color indexed="63"/>
      <name val="Arial"/>
      <family val="2"/>
    </font>
    <font>
      <b/>
      <sz val="10"/>
      <color indexed="63"/>
      <name val="Arial"/>
      <family val="2"/>
    </font>
    <font>
      <sz val="10"/>
      <color indexed="63"/>
      <name val="Arial Black"/>
      <family val="2"/>
    </font>
    <font>
      <b/>
      <u val="single"/>
      <sz val="10"/>
      <color indexed="63"/>
      <name val="Arial Black"/>
      <family val="2"/>
    </font>
    <font>
      <sz val="14"/>
      <color indexed="16"/>
      <name val="Arial Black"/>
      <family val="2"/>
    </font>
    <font>
      <b/>
      <u val="single"/>
      <sz val="16"/>
      <name val="Arial"/>
      <family val="2"/>
    </font>
    <font>
      <b/>
      <sz val="16"/>
      <name val="Arial"/>
      <family val="2"/>
    </font>
    <font>
      <b/>
      <u val="single"/>
      <sz val="24"/>
      <name val="Arial Black"/>
      <family val="2"/>
    </font>
    <font>
      <sz val="18"/>
      <name val="Arial Black"/>
      <family val="2"/>
    </font>
    <font>
      <sz val="16"/>
      <name val="Arial Black"/>
      <family val="2"/>
    </font>
    <font>
      <sz val="20"/>
      <color indexed="8"/>
      <name val="Arial Black"/>
      <family val="2"/>
    </font>
    <font>
      <sz val="11"/>
      <name val="Arial Black"/>
      <family val="2"/>
    </font>
    <font>
      <u val="single"/>
      <sz val="16"/>
      <name val="Arial Black"/>
      <family val="2"/>
    </font>
    <font>
      <sz val="9"/>
      <color indexed="12"/>
      <name val="Arial Black"/>
      <family val="2"/>
    </font>
    <font>
      <u val="single"/>
      <sz val="20"/>
      <name val="Arial Black"/>
      <family val="2"/>
    </font>
    <font>
      <sz val="10"/>
      <name val="Helv"/>
      <family val="2"/>
    </font>
    <font>
      <b/>
      <u val="single"/>
      <sz val="16"/>
      <name val="Arial Black"/>
      <family val="2"/>
    </font>
    <font>
      <b/>
      <sz val="16"/>
      <color indexed="16"/>
      <name val="Arial Black"/>
      <family val="2"/>
    </font>
    <font>
      <sz val="20"/>
      <color indexed="9"/>
      <name val="Arial Black"/>
      <family val="2"/>
    </font>
    <font>
      <b/>
      <sz val="13"/>
      <color indexed="8"/>
      <name val="Arial"/>
      <family val="2"/>
    </font>
    <font>
      <b/>
      <sz val="13"/>
      <color indexed="10"/>
      <name val="Arial"/>
      <family val="2"/>
    </font>
    <font>
      <b/>
      <u val="single"/>
      <sz val="12"/>
      <color indexed="10"/>
      <name val="Arial"/>
      <family val="2"/>
    </font>
    <font>
      <sz val="11"/>
      <name val="Arial"/>
      <family val="2"/>
    </font>
    <font>
      <sz val="22"/>
      <name val="Arial Black"/>
      <family val="2"/>
    </font>
    <font>
      <b/>
      <u val="single"/>
      <sz val="24"/>
      <color indexed="8"/>
      <name val="Arial Black"/>
      <family val="2"/>
    </font>
    <font>
      <b/>
      <u val="single"/>
      <sz val="14"/>
      <name val="Arial"/>
      <family val="2"/>
    </font>
    <font>
      <b/>
      <u val="single"/>
      <sz val="13"/>
      <name val="Arial"/>
      <family val="2"/>
    </font>
    <font>
      <b/>
      <u val="single"/>
      <sz val="11"/>
      <name val="Arial"/>
      <family val="2"/>
    </font>
    <font>
      <sz val="12"/>
      <name val="Arial"/>
      <family val="2"/>
    </font>
    <font>
      <b/>
      <u val="single"/>
      <sz val="18"/>
      <color indexed="10"/>
      <name val="Arial"/>
      <family val="2"/>
    </font>
    <font>
      <u val="single"/>
      <sz val="12"/>
      <name val="Arial"/>
      <family val="2"/>
    </font>
    <font>
      <b/>
      <sz val="14"/>
      <color indexed="12"/>
      <name val="Arial"/>
      <family val="2"/>
    </font>
    <font>
      <b/>
      <sz val="11"/>
      <color indexed="10"/>
      <name val="Arial"/>
      <family val="2"/>
    </font>
    <font>
      <b/>
      <sz val="10"/>
      <color indexed="12"/>
      <name val="Arial"/>
      <family val="2"/>
    </font>
    <font>
      <b/>
      <sz val="14"/>
      <color indexed="30"/>
      <name val="Arial"/>
      <family val="2"/>
    </font>
    <font>
      <b/>
      <sz val="14"/>
      <color indexed="18"/>
      <name val="Arial"/>
      <family val="2"/>
    </font>
    <font>
      <b/>
      <i/>
      <sz val="12"/>
      <color indexed="10"/>
      <name val="Arial"/>
      <family val="2"/>
    </font>
    <font>
      <b/>
      <sz val="11"/>
      <color indexed="63"/>
      <name val="Arial"/>
      <family val="2"/>
    </font>
    <font>
      <b/>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51"/>
        <bgColor indexed="64"/>
      </patternFill>
    </fill>
    <fill>
      <patternFill patternType="solid">
        <fgColor indexed="16"/>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style="medium"/>
      <right style="thin"/>
      <top style="double"/>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n"/>
      <top>
        <color indexed="63"/>
      </top>
      <bottom>
        <color indexed="63"/>
      </bottom>
    </border>
    <border>
      <left style="medium"/>
      <right style="thin"/>
      <top style="medium"/>
      <bottom style="double"/>
    </border>
    <border>
      <left style="thin"/>
      <right style="thin"/>
      <top style="medium"/>
      <bottom style="double"/>
    </border>
    <border>
      <left style="medium"/>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color indexed="63"/>
      </top>
      <bottom style="thin"/>
    </border>
    <border>
      <left style="medium"/>
      <right style="thin"/>
      <top>
        <color indexed="63"/>
      </top>
      <bottom style="double"/>
    </border>
    <border>
      <left style="thin"/>
      <right style="thin"/>
      <top>
        <color indexed="63"/>
      </top>
      <bottom style="double"/>
    </border>
    <border>
      <left style="medium"/>
      <right style="thin"/>
      <top style="medium"/>
      <bottom style="thin"/>
    </border>
    <border>
      <left style="thin"/>
      <right style="thin"/>
      <top style="medium"/>
      <bottom style="thin"/>
    </border>
    <border>
      <left style="thin"/>
      <right style="thin"/>
      <top style="double"/>
      <bottom style="thin"/>
    </border>
    <border>
      <left style="thin"/>
      <right>
        <color indexed="63"/>
      </right>
      <top style="thin"/>
      <bottom style="thin"/>
    </border>
    <border>
      <left style="medium"/>
      <right style="thin"/>
      <top>
        <color indexed="63"/>
      </top>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color indexed="63"/>
      </right>
      <top style="thin"/>
      <bottom>
        <color indexed="63"/>
      </bottom>
    </border>
    <border>
      <left style="thin"/>
      <right style="thin"/>
      <top style="double"/>
      <bottom style="double"/>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color indexed="63"/>
      </right>
      <top>
        <color indexed="63"/>
      </top>
      <bottom style="medium"/>
    </border>
    <border>
      <left style="thin"/>
      <right>
        <color indexed="63"/>
      </right>
      <top style="medium"/>
      <bottom style="double"/>
    </border>
    <border>
      <left style="thin"/>
      <right>
        <color indexed="63"/>
      </right>
      <top style="double"/>
      <bottom style="thin"/>
    </border>
    <border>
      <left style="thin"/>
      <right>
        <color indexed="63"/>
      </right>
      <top>
        <color indexed="63"/>
      </top>
      <bottom style="double"/>
    </border>
    <border>
      <left style="thin"/>
      <right>
        <color indexed="63"/>
      </right>
      <top style="medium"/>
      <bottom style="thin"/>
    </border>
    <border>
      <left style="medium"/>
      <right style="thin"/>
      <top style="double"/>
      <bottom style="double"/>
    </border>
    <border>
      <left style="thin"/>
      <right>
        <color indexed="63"/>
      </right>
      <top style="double"/>
      <bottom style="double"/>
    </border>
    <border>
      <left style="medium"/>
      <right>
        <color indexed="63"/>
      </right>
      <top style="medium"/>
      <bottom style="double"/>
    </border>
    <border>
      <left>
        <color indexed="63"/>
      </left>
      <right>
        <color indexed="63"/>
      </right>
      <top style="medium"/>
      <bottom style="double"/>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double"/>
      <bottom style="double"/>
    </border>
    <border>
      <left>
        <color indexed="63"/>
      </left>
      <right>
        <color indexed="63"/>
      </right>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style="medium"/>
      <bottom style="double"/>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32" fillId="0" borderId="0">
      <alignment/>
      <protection/>
    </xf>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67">
    <xf numFmtId="0" fontId="0" fillId="0" borderId="0" xfId="0" applyAlignment="1">
      <alignment/>
    </xf>
    <xf numFmtId="0" fontId="2" fillId="0" borderId="0" xfId="0" applyFont="1" applyAlignment="1">
      <alignment vertical="center"/>
    </xf>
    <xf numFmtId="0" fontId="7" fillId="0" borderId="0" xfId="0" applyFont="1" applyAlignment="1">
      <alignment horizontal="center" vertical="center"/>
    </xf>
    <xf numFmtId="0" fontId="4" fillId="0" borderId="0" xfId="0" applyFont="1" applyFill="1" applyBorder="1" applyAlignment="1">
      <alignment vertical="center"/>
    </xf>
    <xf numFmtId="0" fontId="0" fillId="0" borderId="0" xfId="0" applyFill="1" applyAlignment="1">
      <alignment/>
    </xf>
    <xf numFmtId="0" fontId="8" fillId="0" borderId="0" xfId="0" applyFont="1" applyAlignment="1">
      <alignment/>
    </xf>
    <xf numFmtId="0" fontId="0" fillId="0" borderId="0" xfId="57" applyAlignment="1">
      <alignment vertical="center"/>
      <protection/>
    </xf>
    <xf numFmtId="2" fontId="0" fillId="0" borderId="0" xfId="0" applyNumberFormat="1" applyAlignment="1">
      <alignment vertical="center"/>
    </xf>
    <xf numFmtId="0" fontId="1" fillId="0" borderId="0" xfId="57" applyFont="1" applyAlignment="1">
      <alignment horizontal="center" vertical="center"/>
      <protection/>
    </xf>
    <xf numFmtId="0" fontId="4" fillId="0" borderId="0" xfId="57" applyFont="1" applyAlignment="1">
      <alignment vertical="center"/>
      <protection/>
    </xf>
    <xf numFmtId="0" fontId="1" fillId="0" borderId="0" xfId="0" applyFont="1" applyAlignment="1">
      <alignment horizontal="center" vertical="center"/>
    </xf>
    <xf numFmtId="0" fontId="4" fillId="0" borderId="0" xfId="0" applyFont="1" applyAlignment="1">
      <alignment vertical="center"/>
    </xf>
    <xf numFmtId="0" fontId="7" fillId="0" borderId="10" xfId="0" applyFont="1" applyFill="1" applyBorder="1" applyAlignment="1">
      <alignment horizontal="center" vertical="center"/>
    </xf>
    <xf numFmtId="0" fontId="7" fillId="0" borderId="11" xfId="0" applyFont="1" applyBorder="1" applyAlignment="1">
      <alignment vertical="center"/>
    </xf>
    <xf numFmtId="0" fontId="7" fillId="0" borderId="11" xfId="0" applyFont="1" applyFill="1" applyBorder="1" applyAlignment="1">
      <alignment vertical="center"/>
    </xf>
    <xf numFmtId="0" fontId="7" fillId="0" borderId="10" xfId="57" applyFont="1" applyFill="1" applyBorder="1" applyAlignment="1">
      <alignment horizontal="center" vertical="center"/>
      <protection/>
    </xf>
    <xf numFmtId="0" fontId="7" fillId="0" borderId="11" xfId="57" applyFont="1" applyFill="1" applyBorder="1" applyAlignment="1">
      <alignment vertical="center"/>
      <protection/>
    </xf>
    <xf numFmtId="1" fontId="7" fillId="0" borderId="11" xfId="57" applyNumberFormat="1" applyFont="1" applyFill="1" applyBorder="1" applyAlignment="1" applyProtection="1">
      <alignment vertical="center"/>
      <protection/>
    </xf>
    <xf numFmtId="0" fontId="7" fillId="0" borderId="12" xfId="0" applyFont="1" applyFill="1" applyBorder="1" applyAlignment="1">
      <alignment horizontal="center" vertical="center"/>
    </xf>
    <xf numFmtId="0" fontId="0" fillId="0" borderId="0" xfId="0" applyAlignment="1">
      <alignment/>
    </xf>
    <xf numFmtId="0" fontId="11" fillId="0" borderId="13" xfId="0" applyFont="1" applyBorder="1" applyAlignment="1">
      <alignment vertical="center"/>
    </xf>
    <xf numFmtId="0" fontId="11" fillId="0" borderId="11" xfId="0" applyFont="1" applyBorder="1" applyAlignment="1">
      <alignment vertical="center"/>
    </xf>
    <xf numFmtId="0" fontId="12" fillId="0" borderId="14" xfId="57" applyFont="1" applyFill="1" applyBorder="1" applyAlignment="1">
      <alignment/>
      <protection/>
    </xf>
    <xf numFmtId="0" fontId="11" fillId="0" borderId="11"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1" xfId="57" applyFont="1" applyFill="1" applyBorder="1" applyAlignment="1">
      <alignment horizontal="left" vertical="center"/>
      <protection/>
    </xf>
    <xf numFmtId="0" fontId="11" fillId="0" borderId="13" xfId="0" applyFont="1" applyFill="1" applyBorder="1" applyAlignment="1">
      <alignment horizontal="left" vertical="center"/>
    </xf>
    <xf numFmtId="0" fontId="11" fillId="0" borderId="11" xfId="0" applyFont="1" applyFill="1" applyBorder="1" applyAlignment="1">
      <alignment horizontal="left" vertical="center" wrapText="1"/>
    </xf>
    <xf numFmtId="0" fontId="3" fillId="0" borderId="0" xfId="0" applyFont="1" applyAlignment="1">
      <alignment vertical="center" wrapText="1"/>
    </xf>
    <xf numFmtId="0" fontId="11" fillId="0" borderId="16" xfId="0" applyFont="1" applyFill="1" applyBorder="1" applyAlignment="1">
      <alignment vertical="center"/>
    </xf>
    <xf numFmtId="0" fontId="11" fillId="0" borderId="11" xfId="0" applyFont="1" applyFill="1" applyBorder="1" applyAlignment="1">
      <alignment vertical="center"/>
    </xf>
    <xf numFmtId="0" fontId="11" fillId="0" borderId="13" xfId="0" applyFont="1" applyFill="1" applyBorder="1" applyAlignment="1">
      <alignment vertical="center"/>
    </xf>
    <xf numFmtId="0" fontId="11" fillId="0" borderId="11" xfId="0" applyFont="1" applyBorder="1" applyAlignment="1">
      <alignment vertical="center" wrapText="1"/>
    </xf>
    <xf numFmtId="0" fontId="11" fillId="0" borderId="11" xfId="0" applyFont="1" applyFill="1" applyBorder="1" applyAlignment="1">
      <alignment vertical="center" wrapText="1"/>
    </xf>
    <xf numFmtId="0" fontId="11" fillId="33" borderId="16" xfId="0" applyFont="1" applyFill="1" applyBorder="1" applyAlignment="1">
      <alignment vertical="center"/>
    </xf>
    <xf numFmtId="0" fontId="11" fillId="0" borderId="11" xfId="57" applyFont="1" applyFill="1" applyBorder="1" applyAlignment="1">
      <alignment vertical="center"/>
      <protection/>
    </xf>
    <xf numFmtId="0" fontId="11" fillId="0" borderId="13" xfId="0" applyFont="1" applyFill="1" applyBorder="1" applyAlignment="1">
      <alignment vertical="center" wrapText="1"/>
    </xf>
    <xf numFmtId="0" fontId="2" fillId="0" borderId="0" xfId="0" applyFont="1" applyFill="1" applyAlignment="1">
      <alignment vertical="center"/>
    </xf>
    <xf numFmtId="0" fontId="7" fillId="33" borderId="12" xfId="0" applyFont="1" applyFill="1" applyBorder="1" applyAlignment="1">
      <alignment horizontal="center" vertical="center"/>
    </xf>
    <xf numFmtId="0" fontId="11" fillId="33" borderId="13" xfId="0" applyFont="1" applyFill="1" applyBorder="1" applyAlignment="1">
      <alignment vertical="center"/>
    </xf>
    <xf numFmtId="0" fontId="7" fillId="33" borderId="15" xfId="0" applyFont="1" applyFill="1" applyBorder="1" applyAlignment="1">
      <alignment horizontal="center" vertical="center"/>
    </xf>
    <xf numFmtId="0" fontId="0" fillId="0" borderId="0" xfId="0" applyFill="1" applyBorder="1" applyAlignment="1">
      <alignment/>
    </xf>
    <xf numFmtId="0" fontId="11" fillId="0" borderId="11" xfId="57" applyFont="1" applyFill="1" applyBorder="1" applyAlignment="1">
      <alignment vertical="center" wrapText="1"/>
      <protection/>
    </xf>
    <xf numFmtId="0" fontId="11" fillId="33" borderId="11" xfId="0" applyFont="1" applyFill="1" applyBorder="1" applyAlignment="1">
      <alignment vertical="center"/>
    </xf>
    <xf numFmtId="0" fontId="2" fillId="34" borderId="17" xfId="0" applyFont="1" applyFill="1" applyBorder="1" applyAlignment="1">
      <alignment vertical="center"/>
    </xf>
    <xf numFmtId="0" fontId="4" fillId="0" borderId="0" xfId="0" applyFont="1" applyBorder="1" applyAlignment="1">
      <alignment vertical="center"/>
    </xf>
    <xf numFmtId="0" fontId="1" fillId="0" borderId="0" xfId="0" applyFont="1" applyBorder="1" applyAlignment="1">
      <alignment horizontal="center" vertical="center"/>
    </xf>
    <xf numFmtId="0" fontId="2" fillId="0" borderId="0" xfId="0" applyFont="1" applyFill="1" applyBorder="1" applyAlignment="1">
      <alignment vertical="center"/>
    </xf>
    <xf numFmtId="0" fontId="11" fillId="33" borderId="11" xfId="0" applyFont="1" applyFill="1" applyBorder="1" applyAlignment="1">
      <alignment horizontal="left" vertical="center"/>
    </xf>
    <xf numFmtId="0" fontId="8" fillId="33" borderId="0" xfId="0" applyFont="1" applyFill="1" applyAlignment="1">
      <alignment/>
    </xf>
    <xf numFmtId="0" fontId="7" fillId="33" borderId="11" xfId="57" applyFont="1" applyFill="1" applyBorder="1" applyAlignment="1">
      <alignment horizontal="left" vertical="center"/>
      <protection/>
    </xf>
    <xf numFmtId="0" fontId="0" fillId="35" borderId="0" xfId="0" applyFill="1" applyBorder="1" applyAlignment="1">
      <alignment/>
    </xf>
    <xf numFmtId="0" fontId="11" fillId="0" borderId="16" xfId="0" applyFont="1" applyFill="1" applyBorder="1" applyAlignment="1">
      <alignment vertical="center" wrapText="1"/>
    </xf>
    <xf numFmtId="0" fontId="7" fillId="0" borderId="18"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57" applyFont="1" applyFill="1" applyBorder="1" applyAlignment="1">
      <alignment horizontal="center" vertical="center"/>
      <protection/>
    </xf>
    <xf numFmtId="2" fontId="0" fillId="0" borderId="0" xfId="0" applyNumberFormat="1" applyFont="1" applyAlignment="1">
      <alignment horizontal="center" vertical="center"/>
    </xf>
    <xf numFmtId="2" fontId="0" fillId="0" borderId="0" xfId="0" applyNumberFormat="1" applyFont="1" applyBorder="1" applyAlignment="1">
      <alignment horizontal="center" vertical="center"/>
    </xf>
    <xf numFmtId="0" fontId="0" fillId="0" borderId="0" xfId="57" applyBorder="1" applyAlignment="1">
      <alignment vertical="center"/>
      <protection/>
    </xf>
    <xf numFmtId="0" fontId="13" fillId="0" borderId="0" xfId="0" applyFont="1" applyBorder="1" applyAlignment="1">
      <alignment horizontal="center" vertical="center"/>
    </xf>
    <xf numFmtId="2" fontId="17" fillId="0" borderId="0" xfId="0" applyNumberFormat="1" applyFont="1" applyAlignment="1">
      <alignment vertical="center"/>
    </xf>
    <xf numFmtId="2" fontId="18" fillId="0" borderId="0" xfId="0" applyNumberFormat="1" applyFont="1" applyAlignment="1">
      <alignment horizontal="center" vertical="center"/>
    </xf>
    <xf numFmtId="2" fontId="18" fillId="0"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0" fontId="2" fillId="33" borderId="0" xfId="0" applyFont="1" applyFill="1" applyBorder="1" applyAlignment="1">
      <alignment vertical="center"/>
    </xf>
    <xf numFmtId="0" fontId="2" fillId="33" borderId="19" xfId="0" applyFont="1" applyFill="1" applyBorder="1" applyAlignment="1">
      <alignment vertical="center"/>
    </xf>
    <xf numFmtId="0" fontId="2" fillId="33" borderId="13" xfId="0" applyFont="1" applyFill="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1" xfId="0" applyFont="1" applyBorder="1" applyAlignment="1">
      <alignment vertical="center"/>
    </xf>
    <xf numFmtId="0" fontId="2" fillId="33" borderId="14"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11" fillId="0" borderId="16"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0" fillId="0" borderId="0" xfId="0" applyBorder="1" applyAlignment="1">
      <alignment/>
    </xf>
    <xf numFmtId="2" fontId="9" fillId="0" borderId="0" xfId="0" applyNumberFormat="1" applyFont="1" applyFill="1" applyBorder="1" applyAlignment="1">
      <alignment horizontal="center" vertical="center"/>
    </xf>
    <xf numFmtId="0" fontId="11" fillId="33" borderId="11" xfId="57" applyFont="1" applyFill="1" applyBorder="1" applyAlignment="1">
      <alignment vertical="center"/>
      <protection/>
    </xf>
    <xf numFmtId="1" fontId="7" fillId="0" borderId="11" xfId="0" applyNumberFormat="1" applyFont="1" applyFill="1" applyBorder="1" applyAlignment="1">
      <alignment horizontal="left" vertical="center"/>
    </xf>
    <xf numFmtId="0" fontId="7" fillId="0" borderId="0" xfId="0" applyFont="1" applyFill="1" applyBorder="1" applyAlignment="1">
      <alignment horizontal="center" vertical="center"/>
    </xf>
    <xf numFmtId="1" fontId="7" fillId="0" borderId="13" xfId="0" applyNumberFormat="1" applyFont="1" applyFill="1" applyBorder="1" applyAlignment="1" applyProtection="1">
      <alignment horizontal="left" vertical="center"/>
      <protection/>
    </xf>
    <xf numFmtId="2" fontId="23" fillId="0" borderId="11" xfId="0" applyNumberFormat="1" applyFont="1" applyBorder="1" applyAlignment="1">
      <alignment horizontal="center" vertical="center"/>
    </xf>
    <xf numFmtId="2" fontId="23" fillId="0" borderId="11" xfId="0" applyNumberFormat="1" applyFont="1" applyFill="1" applyBorder="1" applyAlignment="1">
      <alignment horizontal="center" vertical="center"/>
    </xf>
    <xf numFmtId="2" fontId="23" fillId="0" borderId="23" xfId="0" applyNumberFormat="1" applyFont="1" applyFill="1" applyBorder="1" applyAlignment="1">
      <alignment horizontal="center" vertical="center"/>
    </xf>
    <xf numFmtId="2" fontId="23" fillId="0" borderId="23" xfId="0" applyNumberFormat="1" applyFont="1" applyBorder="1" applyAlignment="1">
      <alignment horizontal="center" vertical="center"/>
    </xf>
    <xf numFmtId="2" fontId="23" fillId="33" borderId="11" xfId="0" applyNumberFormat="1" applyFont="1" applyFill="1" applyBorder="1" applyAlignment="1">
      <alignment horizontal="center" vertical="center"/>
    </xf>
    <xf numFmtId="2" fontId="23" fillId="33" borderId="16" xfId="0" applyNumberFormat="1" applyFont="1" applyFill="1" applyBorder="1" applyAlignment="1">
      <alignment horizontal="center" vertical="center"/>
    </xf>
    <xf numFmtId="2" fontId="23" fillId="0" borderId="11" xfId="0" applyNumberFormat="1" applyFont="1" applyFill="1" applyBorder="1" applyAlignment="1">
      <alignment horizontal="center" vertical="center" wrapText="1"/>
    </xf>
    <xf numFmtId="2" fontId="23" fillId="0" borderId="23" xfId="0" applyNumberFormat="1" applyFont="1" applyFill="1" applyBorder="1" applyAlignment="1">
      <alignment horizontal="center" vertical="center" wrapText="1"/>
    </xf>
    <xf numFmtId="2" fontId="23" fillId="0" borderId="23" xfId="0" applyNumberFormat="1" applyFont="1" applyFill="1" applyBorder="1" applyAlignment="1" applyProtection="1">
      <alignment horizontal="center" vertical="center" wrapText="1"/>
      <protection/>
    </xf>
    <xf numFmtId="2" fontId="23" fillId="33" borderId="11" xfId="0" applyNumberFormat="1" applyFont="1" applyFill="1" applyBorder="1" applyAlignment="1" applyProtection="1">
      <alignment horizontal="center" vertical="center" wrapText="1"/>
      <protection/>
    </xf>
    <xf numFmtId="2" fontId="23" fillId="0" borderId="23" xfId="57" applyNumberFormat="1" applyFont="1" applyFill="1" applyBorder="1" applyAlignment="1">
      <alignment horizontal="center" vertical="center"/>
      <protection/>
    </xf>
    <xf numFmtId="2" fontId="23" fillId="0" borderId="11" xfId="57" applyNumberFormat="1" applyFont="1" applyFill="1" applyBorder="1" applyAlignment="1">
      <alignment horizontal="center" vertical="center"/>
      <protection/>
    </xf>
    <xf numFmtId="2" fontId="23" fillId="33" borderId="11" xfId="57" applyNumberFormat="1" applyFont="1" applyFill="1" applyBorder="1" applyAlignment="1">
      <alignment horizontal="center" vertical="center"/>
      <protection/>
    </xf>
    <xf numFmtId="2" fontId="23" fillId="33" borderId="11" xfId="0" applyNumberFormat="1" applyFont="1" applyFill="1" applyBorder="1" applyAlignment="1">
      <alignment horizontal="center" vertical="center" wrapText="1"/>
    </xf>
    <xf numFmtId="1" fontId="7" fillId="33" borderId="11" xfId="0" applyNumberFormat="1" applyFont="1" applyFill="1" applyBorder="1" applyAlignment="1" applyProtection="1">
      <alignment vertical="center" wrapText="1"/>
      <protection/>
    </xf>
    <xf numFmtId="2" fontId="19" fillId="0" borderId="0" xfId="0" applyNumberFormat="1" applyFont="1" applyAlignment="1">
      <alignment vertical="center"/>
    </xf>
    <xf numFmtId="2" fontId="20" fillId="0" borderId="14" xfId="57" applyNumberFormat="1" applyFont="1" applyFill="1" applyBorder="1" applyAlignment="1">
      <alignment/>
      <protection/>
    </xf>
    <xf numFmtId="0" fontId="11" fillId="33" borderId="11" xfId="0" applyFont="1" applyFill="1" applyBorder="1" applyAlignment="1">
      <alignment vertical="center" wrapText="1"/>
    </xf>
    <xf numFmtId="2" fontId="23" fillId="33" borderId="13" xfId="0" applyNumberFormat="1" applyFont="1" applyFill="1" applyBorder="1" applyAlignment="1">
      <alignment horizontal="center" vertical="center" wrapText="1"/>
    </xf>
    <xf numFmtId="2" fontId="9" fillId="33" borderId="13" xfId="0" applyNumberFormat="1" applyFont="1" applyFill="1" applyBorder="1" applyAlignment="1">
      <alignment horizontal="center" vertical="center"/>
    </xf>
    <xf numFmtId="0" fontId="21" fillId="0" borderId="0" xfId="0" applyFont="1" applyFill="1" applyBorder="1" applyAlignment="1">
      <alignment horizont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24" fillId="0" borderId="14" xfId="57" applyFont="1" applyFill="1" applyBorder="1" applyAlignment="1">
      <alignment horizontal="center"/>
      <protection/>
    </xf>
    <xf numFmtId="2" fontId="26" fillId="0" borderId="0" xfId="0" applyNumberFormat="1" applyFont="1" applyAlignment="1">
      <alignment horizontal="right" vertical="center"/>
    </xf>
    <xf numFmtId="2" fontId="25" fillId="0" borderId="0" xfId="0" applyNumberFormat="1" applyFont="1" applyAlignment="1">
      <alignment horizontal="right" vertical="center"/>
    </xf>
    <xf numFmtId="2" fontId="31" fillId="0" borderId="0" xfId="53" applyNumberFormat="1" applyFont="1" applyAlignment="1" applyProtection="1">
      <alignment horizontal="right" vertical="center"/>
      <protection/>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1" fillId="33" borderId="16" xfId="0" applyFont="1" applyFill="1" applyBorder="1" applyAlignment="1">
      <alignment horizontal="left" vertical="center" wrapText="1"/>
    </xf>
    <xf numFmtId="0" fontId="7" fillId="0" borderId="10" xfId="0" applyFont="1" applyBorder="1" applyAlignment="1">
      <alignment horizontal="center" vertical="center"/>
    </xf>
    <xf numFmtId="0" fontId="7" fillId="0" borderId="11" xfId="57" applyFont="1" applyFill="1" applyBorder="1" applyAlignment="1">
      <alignment horizontal="left" vertical="center" wrapText="1"/>
      <protection/>
    </xf>
    <xf numFmtId="1" fontId="7" fillId="0" borderId="11" xfId="0" applyNumberFormat="1" applyFont="1" applyFill="1" applyBorder="1" applyAlignment="1">
      <alignment horizontal="left" vertical="center" wrapText="1"/>
    </xf>
    <xf numFmtId="2" fontId="33" fillId="0" borderId="14" xfId="57" applyNumberFormat="1" applyFont="1" applyFill="1" applyBorder="1" applyAlignment="1">
      <alignment/>
      <protection/>
    </xf>
    <xf numFmtId="2" fontId="23" fillId="0" borderId="0" xfId="0" applyNumberFormat="1" applyFont="1" applyBorder="1" applyAlignment="1">
      <alignment horizontal="center" vertical="center"/>
    </xf>
    <xf numFmtId="2" fontId="23" fillId="0" borderId="0" xfId="57" applyNumberFormat="1" applyFont="1" applyBorder="1" applyAlignment="1">
      <alignment horizontal="center" vertical="center"/>
      <protection/>
    </xf>
    <xf numFmtId="2" fontId="23" fillId="0" borderId="0" xfId="0" applyNumberFormat="1" applyFont="1" applyAlignment="1">
      <alignment horizontal="center" vertical="center"/>
    </xf>
    <xf numFmtId="0" fontId="34" fillId="0" borderId="0" xfId="0" applyFont="1" applyFill="1" applyBorder="1" applyAlignment="1">
      <alignment horizontal="center"/>
    </xf>
    <xf numFmtId="1" fontId="7" fillId="0" borderId="11" xfId="0" applyNumberFormat="1" applyFont="1" applyFill="1" applyBorder="1" applyAlignment="1" applyProtection="1">
      <alignment horizontal="left" vertical="center" wrapText="1"/>
      <protection/>
    </xf>
    <xf numFmtId="0" fontId="7" fillId="0" borderId="16" xfId="0" applyFont="1" applyFill="1" applyBorder="1" applyAlignment="1">
      <alignment vertical="center" wrapText="1"/>
    </xf>
    <xf numFmtId="0" fontId="12" fillId="0" borderId="0" xfId="57" applyFont="1" applyFill="1" applyBorder="1" applyAlignment="1">
      <alignment/>
      <protection/>
    </xf>
    <xf numFmtId="0" fontId="24" fillId="0" borderId="0" xfId="57" applyFont="1" applyFill="1" applyBorder="1" applyAlignment="1">
      <alignment horizontal="center"/>
      <protection/>
    </xf>
    <xf numFmtId="2" fontId="33" fillId="0" borderId="0" xfId="57" applyNumberFormat="1" applyFont="1" applyFill="1" applyBorder="1" applyAlignment="1">
      <alignment/>
      <protection/>
    </xf>
    <xf numFmtId="2" fontId="20" fillId="0" borderId="0" xfId="57" applyNumberFormat="1" applyFont="1" applyFill="1" applyBorder="1" applyAlignment="1">
      <alignment/>
      <protection/>
    </xf>
    <xf numFmtId="0" fontId="0" fillId="0" borderId="14" xfId="0" applyBorder="1" applyAlignment="1">
      <alignment/>
    </xf>
    <xf numFmtId="0" fontId="11" fillId="33" borderId="11" xfId="57" applyFont="1" applyFill="1" applyBorder="1" applyAlignment="1">
      <alignment vertical="center" wrapText="1"/>
      <protection/>
    </xf>
    <xf numFmtId="0" fontId="11" fillId="0" borderId="16" xfId="57" applyFont="1" applyFill="1" applyBorder="1" applyAlignment="1">
      <alignment vertical="center" wrapText="1"/>
      <protection/>
    </xf>
    <xf numFmtId="1" fontId="11" fillId="0" borderId="11" xfId="0" applyNumberFormat="1" applyFont="1" applyFill="1" applyBorder="1" applyAlignment="1" applyProtection="1">
      <alignment horizontal="left" vertical="center"/>
      <protection/>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top" wrapText="1"/>
    </xf>
    <xf numFmtId="0" fontId="7" fillId="0" borderId="11" xfId="0" applyFont="1" applyFill="1" applyBorder="1" applyAlignment="1">
      <alignment vertical="center" wrapText="1"/>
    </xf>
    <xf numFmtId="0" fontId="7" fillId="33" borderId="11" xfId="0" applyFont="1" applyFill="1" applyBorder="1" applyAlignment="1">
      <alignment vertical="center" wrapText="1"/>
    </xf>
    <xf numFmtId="0" fontId="7" fillId="0" borderId="13" xfId="0" applyFont="1" applyFill="1" applyBorder="1" applyAlignment="1">
      <alignment vertical="center"/>
    </xf>
    <xf numFmtId="0" fontId="7" fillId="0" borderId="16" xfId="0" applyFont="1" applyFill="1" applyBorder="1" applyAlignment="1">
      <alignment vertical="center"/>
    </xf>
    <xf numFmtId="0" fontId="7" fillId="33" borderId="11" xfId="0" applyFont="1" applyFill="1" applyBorder="1" applyAlignment="1">
      <alignment horizontal="left" vertical="center"/>
    </xf>
    <xf numFmtId="0" fontId="7" fillId="33" borderId="16" xfId="0" applyFont="1" applyFill="1" applyBorder="1" applyAlignment="1">
      <alignment horizontal="left" vertical="center"/>
    </xf>
    <xf numFmtId="0" fontId="7" fillId="0" borderId="13" xfId="0" applyFont="1" applyFill="1" applyBorder="1" applyAlignment="1">
      <alignment vertical="center" wrapText="1"/>
    </xf>
    <xf numFmtId="1" fontId="7" fillId="0" borderId="13" xfId="0" applyNumberFormat="1" applyFont="1" applyFill="1" applyBorder="1" applyAlignment="1" applyProtection="1">
      <alignment vertical="center" wrapText="1"/>
      <protection/>
    </xf>
    <xf numFmtId="1" fontId="7" fillId="0" borderId="11" xfId="0" applyNumberFormat="1" applyFont="1" applyFill="1" applyBorder="1" applyAlignment="1" applyProtection="1">
      <alignment vertical="center" wrapText="1"/>
      <protection/>
    </xf>
    <xf numFmtId="1" fontId="7" fillId="0" borderId="16" xfId="0" applyNumberFormat="1" applyFont="1" applyFill="1" applyBorder="1" applyAlignment="1" applyProtection="1">
      <alignment vertical="center" wrapText="1"/>
      <protection/>
    </xf>
    <xf numFmtId="0" fontId="7" fillId="0" borderId="11" xfId="0" applyFont="1" applyFill="1" applyBorder="1" applyAlignment="1">
      <alignment vertical="center" wrapText="1"/>
    </xf>
    <xf numFmtId="1" fontId="7" fillId="33" borderId="11" xfId="0" applyNumberFormat="1" applyFont="1" applyFill="1" applyBorder="1" applyAlignment="1">
      <alignment vertical="center" wrapText="1"/>
    </xf>
    <xf numFmtId="0" fontId="7" fillId="33" borderId="13" xfId="0" applyFont="1" applyFill="1" applyBorder="1" applyAlignment="1">
      <alignment vertical="center" wrapText="1"/>
    </xf>
    <xf numFmtId="0" fontId="7" fillId="33" borderId="16" xfId="0" applyFont="1" applyFill="1" applyBorder="1" applyAlignment="1">
      <alignment vertical="center" wrapText="1"/>
    </xf>
    <xf numFmtId="1" fontId="7" fillId="33" borderId="28" xfId="0" applyNumberFormat="1" applyFont="1" applyFill="1" applyBorder="1" applyAlignment="1">
      <alignment vertical="center"/>
    </xf>
    <xf numFmtId="1" fontId="7" fillId="33" borderId="11" xfId="0" applyNumberFormat="1" applyFont="1" applyFill="1" applyBorder="1" applyAlignment="1" applyProtection="1">
      <alignment horizontal="left" vertical="center"/>
      <protection/>
    </xf>
    <xf numFmtId="0" fontId="7" fillId="0" borderId="11" xfId="0" applyFont="1" applyFill="1" applyBorder="1" applyAlignment="1">
      <alignment horizontal="left" vertical="center" wrapText="1"/>
    </xf>
    <xf numFmtId="1" fontId="7" fillId="0" borderId="11" xfId="0" applyNumberFormat="1" applyFont="1" applyFill="1" applyBorder="1" applyAlignment="1">
      <alignment vertical="center"/>
    </xf>
    <xf numFmtId="0" fontId="0" fillId="0" borderId="29" xfId="0" applyFill="1" applyBorder="1" applyAlignment="1">
      <alignment/>
    </xf>
    <xf numFmtId="0" fontId="9" fillId="0" borderId="30" xfId="0" applyFont="1" applyFill="1" applyBorder="1" applyAlignment="1">
      <alignment vertical="center"/>
    </xf>
    <xf numFmtId="2" fontId="23" fillId="0" borderId="30" xfId="0" applyNumberFormat="1" applyFont="1" applyFill="1" applyBorder="1" applyAlignment="1">
      <alignment horizontal="center" vertical="center"/>
    </xf>
    <xf numFmtId="2" fontId="18" fillId="0" borderId="30" xfId="0" applyNumberFormat="1" applyFont="1" applyFill="1" applyBorder="1" applyAlignment="1">
      <alignment horizontal="center" vertical="center"/>
    </xf>
    <xf numFmtId="2" fontId="0" fillId="0" borderId="31" xfId="0" applyNumberFormat="1" applyFont="1" applyFill="1" applyBorder="1" applyAlignment="1">
      <alignment horizontal="center" vertical="center"/>
    </xf>
    <xf numFmtId="0" fontId="16" fillId="0" borderId="30" xfId="57" applyFont="1" applyFill="1" applyBorder="1" applyAlignment="1">
      <alignment horizontal="center"/>
      <protection/>
    </xf>
    <xf numFmtId="0" fontId="1" fillId="0" borderId="32" xfId="0" applyFont="1" applyFill="1" applyBorder="1" applyAlignment="1">
      <alignment horizontal="center" vertical="center"/>
    </xf>
    <xf numFmtId="2" fontId="23" fillId="33" borderId="0" xfId="0" applyNumberFormat="1" applyFont="1" applyFill="1" applyBorder="1" applyAlignment="1">
      <alignment horizontal="left" vertical="center"/>
    </xf>
    <xf numFmtId="0" fontId="11" fillId="0" borderId="0" xfId="57" applyFont="1" applyFill="1" applyBorder="1" applyAlignment="1">
      <alignment vertical="center" wrapText="1"/>
      <protection/>
    </xf>
    <xf numFmtId="0" fontId="30" fillId="0" borderId="0" xfId="0" applyFont="1" applyFill="1" applyBorder="1" applyAlignment="1">
      <alignment horizontal="center" vertical="center"/>
    </xf>
    <xf numFmtId="0" fontId="13" fillId="33" borderId="13" xfId="0" applyFont="1" applyFill="1" applyBorder="1" applyAlignment="1">
      <alignment vertical="center" wrapText="1"/>
    </xf>
    <xf numFmtId="1" fontId="13" fillId="33" borderId="13" xfId="0" applyNumberFormat="1" applyFont="1" applyFill="1" applyBorder="1" applyAlignment="1" applyProtection="1">
      <alignment horizontal="left" vertical="center" wrapText="1"/>
      <protection/>
    </xf>
    <xf numFmtId="0" fontId="7" fillId="0" borderId="0" xfId="0" applyFont="1" applyFill="1" applyBorder="1" applyAlignment="1">
      <alignment vertical="center" wrapText="1"/>
    </xf>
    <xf numFmtId="2" fontId="23" fillId="0" borderId="0"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1" fontId="7" fillId="33" borderId="16" xfId="0" applyNumberFormat="1" applyFont="1" applyFill="1" applyBorder="1" applyAlignment="1" applyProtection="1">
      <alignment vertical="center" wrapText="1"/>
      <protection/>
    </xf>
    <xf numFmtId="1" fontId="7" fillId="0" borderId="16" xfId="0" applyNumberFormat="1" applyFont="1" applyFill="1" applyBorder="1" applyAlignment="1">
      <alignment horizontal="left" vertical="center" wrapText="1"/>
    </xf>
    <xf numFmtId="2" fontId="23" fillId="0" borderId="16" xfId="0" applyNumberFormat="1" applyFont="1" applyFill="1" applyBorder="1" applyAlignment="1">
      <alignment horizontal="center" vertical="center"/>
    </xf>
    <xf numFmtId="0" fontId="7" fillId="0" borderId="22" xfId="0" applyFont="1" applyFill="1" applyBorder="1" applyAlignment="1">
      <alignment vertical="center" wrapText="1"/>
    </xf>
    <xf numFmtId="2" fontId="45" fillId="0" borderId="13" xfId="0" applyNumberFormat="1" applyFont="1" applyBorder="1" applyAlignment="1">
      <alignment horizontal="center" vertical="center"/>
    </xf>
    <xf numFmtId="2" fontId="45" fillId="0" borderId="11" xfId="0" applyNumberFormat="1" applyFont="1" applyBorder="1" applyAlignment="1">
      <alignment horizontal="center" vertical="center"/>
    </xf>
    <xf numFmtId="2" fontId="45" fillId="0" borderId="11" xfId="0" applyNumberFormat="1" applyFont="1" applyFill="1" applyBorder="1" applyAlignment="1">
      <alignment horizontal="center" vertical="center"/>
    </xf>
    <xf numFmtId="2" fontId="45" fillId="0" borderId="0" xfId="0" applyNumberFormat="1" applyFont="1" applyFill="1" applyBorder="1" applyAlignment="1">
      <alignment horizontal="center" vertical="center"/>
    </xf>
    <xf numFmtId="2" fontId="45" fillId="0" borderId="16" xfId="0" applyNumberFormat="1" applyFont="1" applyFill="1" applyBorder="1" applyAlignment="1">
      <alignment horizontal="center" vertical="center"/>
    </xf>
    <xf numFmtId="2" fontId="45" fillId="0" borderId="22" xfId="0" applyNumberFormat="1" applyFont="1" applyFill="1" applyBorder="1" applyAlignment="1">
      <alignment horizontal="center" vertical="center"/>
    </xf>
    <xf numFmtId="2" fontId="45" fillId="0" borderId="0" xfId="0" applyNumberFormat="1" applyFont="1" applyBorder="1" applyAlignment="1">
      <alignment horizontal="center" vertical="center"/>
    </xf>
    <xf numFmtId="2" fontId="45" fillId="33" borderId="11" xfId="0" applyNumberFormat="1" applyFont="1" applyFill="1" applyBorder="1" applyAlignment="1">
      <alignment horizontal="center" vertical="center"/>
    </xf>
    <xf numFmtId="2" fontId="45" fillId="33" borderId="16" xfId="0" applyNumberFormat="1" applyFont="1" applyFill="1" applyBorder="1" applyAlignment="1">
      <alignment horizontal="center" vertical="center"/>
    </xf>
    <xf numFmtId="2" fontId="45" fillId="0" borderId="13" xfId="0" applyNumberFormat="1" applyFont="1" applyFill="1" applyBorder="1" applyAlignment="1">
      <alignment horizontal="center" vertical="center"/>
    </xf>
    <xf numFmtId="2" fontId="29" fillId="0" borderId="0" xfId="53" applyNumberFormat="1" applyFont="1" applyAlignment="1" applyProtection="1">
      <alignment horizontal="right" vertical="center"/>
      <protection/>
    </xf>
    <xf numFmtId="2" fontId="45" fillId="33" borderId="13"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2" fontId="9" fillId="0" borderId="16" xfId="0" applyNumberFormat="1" applyFont="1" applyFill="1" applyBorder="1" applyAlignment="1">
      <alignment horizontal="center" vertical="center"/>
    </xf>
    <xf numFmtId="0" fontId="7" fillId="0" borderId="12" xfId="57" applyFont="1" applyFill="1" applyBorder="1" applyAlignment="1">
      <alignment horizontal="center" vertical="center"/>
      <protection/>
    </xf>
    <xf numFmtId="0" fontId="11" fillId="0" borderId="13" xfId="57" applyFont="1" applyFill="1" applyBorder="1" applyAlignment="1">
      <alignment vertical="center"/>
      <protection/>
    </xf>
    <xf numFmtId="0" fontId="7" fillId="0" borderId="13" xfId="57" applyFont="1" applyFill="1" applyBorder="1" applyAlignment="1">
      <alignment vertical="center"/>
      <protection/>
    </xf>
    <xf numFmtId="2" fontId="46" fillId="33" borderId="11" xfId="0" applyNumberFormat="1" applyFont="1" applyFill="1" applyBorder="1" applyAlignment="1">
      <alignment horizontal="center" vertical="center"/>
    </xf>
    <xf numFmtId="1" fontId="7" fillId="33" borderId="11" xfId="0" applyNumberFormat="1" applyFont="1" applyFill="1" applyBorder="1" applyAlignment="1">
      <alignment horizontal="left" vertical="center"/>
    </xf>
    <xf numFmtId="1" fontId="36" fillId="33" borderId="11" xfId="0" applyNumberFormat="1" applyFont="1" applyFill="1" applyBorder="1" applyAlignment="1">
      <alignment horizontal="left" vertical="center" wrapText="1"/>
    </xf>
    <xf numFmtId="2" fontId="22" fillId="0" borderId="13" xfId="0" applyNumberFormat="1" applyFont="1" applyFill="1" applyBorder="1" applyAlignment="1">
      <alignment horizontal="center" vertical="center"/>
    </xf>
    <xf numFmtId="2" fontId="47" fillId="0" borderId="13" xfId="0" applyNumberFormat="1" applyFont="1" applyFill="1" applyBorder="1" applyAlignment="1">
      <alignment horizontal="center" vertical="center"/>
    </xf>
    <xf numFmtId="2" fontId="23" fillId="0" borderId="16" xfId="0" applyNumberFormat="1" applyFont="1" applyFill="1" applyBorder="1" applyAlignment="1">
      <alignment horizontal="center" vertical="center" wrapText="1"/>
    </xf>
    <xf numFmtId="1" fontId="7" fillId="0" borderId="16" xfId="0" applyNumberFormat="1" applyFont="1" applyFill="1" applyBorder="1" applyAlignment="1">
      <alignment vertical="center" wrapText="1"/>
    </xf>
    <xf numFmtId="2" fontId="48" fillId="33" borderId="33" xfId="0" applyNumberFormat="1" applyFont="1" applyFill="1" applyBorder="1" applyAlignment="1">
      <alignment horizontal="center" vertical="center"/>
    </xf>
    <xf numFmtId="0" fontId="11" fillId="0" borderId="22" xfId="0" applyFont="1" applyFill="1" applyBorder="1" applyAlignment="1">
      <alignment vertical="center" wrapText="1"/>
    </xf>
    <xf numFmtId="2" fontId="23" fillId="0" borderId="22" xfId="0" applyNumberFormat="1" applyFont="1" applyFill="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9" fillId="0" borderId="11" xfId="0" applyFont="1" applyFill="1" applyBorder="1" applyAlignment="1">
      <alignment vertical="center" wrapText="1"/>
    </xf>
    <xf numFmtId="0" fontId="0" fillId="0" borderId="0" xfId="0" applyFont="1" applyAlignment="1">
      <alignment/>
    </xf>
    <xf numFmtId="2" fontId="23" fillId="0" borderId="11" xfId="57" applyNumberFormat="1" applyFont="1" applyFill="1" applyBorder="1" applyAlignment="1" applyProtection="1">
      <alignment horizontal="center" vertical="center"/>
      <protection/>
    </xf>
    <xf numFmtId="0" fontId="2" fillId="0" borderId="0" xfId="0" applyFont="1" applyAlignment="1">
      <alignment vertical="center"/>
    </xf>
    <xf numFmtId="0" fontId="13" fillId="0" borderId="11" xfId="0" applyFont="1" applyBorder="1" applyAlignment="1">
      <alignment vertical="center" wrapText="1"/>
    </xf>
    <xf numFmtId="0" fontId="9" fillId="0" borderId="11" xfId="0" applyFont="1" applyBorder="1" applyAlignment="1">
      <alignment vertical="center" wrapText="1"/>
    </xf>
    <xf numFmtId="0" fontId="13" fillId="0" borderId="16" xfId="0" applyFont="1" applyBorder="1" applyAlignment="1">
      <alignment vertical="center"/>
    </xf>
    <xf numFmtId="0" fontId="13" fillId="0" borderId="23" xfId="0" applyFont="1" applyFill="1" applyBorder="1" applyAlignment="1">
      <alignment vertical="center" wrapText="1"/>
    </xf>
    <xf numFmtId="0" fontId="13" fillId="33" borderId="11" xfId="0" applyFont="1" applyFill="1" applyBorder="1" applyAlignment="1">
      <alignment horizontal="left" vertical="center" wrapText="1"/>
    </xf>
    <xf numFmtId="1" fontId="7" fillId="0" borderId="11" xfId="0" applyNumberFormat="1" applyFont="1" applyFill="1" applyBorder="1" applyAlignment="1">
      <alignment horizontal="left" vertical="center"/>
    </xf>
    <xf numFmtId="0" fontId="29" fillId="0" borderId="0" xfId="57" applyNumberFormat="1" applyFont="1" applyFill="1" applyBorder="1" applyAlignment="1">
      <alignment horizontal="center" vertical="center"/>
      <protection/>
    </xf>
    <xf numFmtId="0" fontId="7" fillId="0" borderId="36" xfId="57" applyFont="1" applyFill="1" applyBorder="1" applyAlignment="1">
      <alignment horizontal="center" vertical="center"/>
      <protection/>
    </xf>
    <xf numFmtId="0" fontId="11" fillId="0" borderId="37" xfId="57" applyFont="1" applyFill="1" applyBorder="1" applyAlignment="1">
      <alignment vertical="center"/>
      <protection/>
    </xf>
    <xf numFmtId="0" fontId="7" fillId="0" borderId="37" xfId="57" applyFont="1" applyFill="1" applyBorder="1" applyAlignment="1">
      <alignment vertical="center"/>
      <protection/>
    </xf>
    <xf numFmtId="2" fontId="45" fillId="0" borderId="37" xfId="0" applyNumberFormat="1" applyFont="1" applyFill="1" applyBorder="1" applyAlignment="1">
      <alignment horizontal="center" vertical="center"/>
    </xf>
    <xf numFmtId="1" fontId="7" fillId="0" borderId="16" xfId="0" applyNumberFormat="1" applyFont="1" applyFill="1" applyBorder="1" applyAlignment="1">
      <alignment horizontal="left" vertical="center"/>
    </xf>
    <xf numFmtId="0" fontId="7" fillId="0" borderId="11" xfId="0" applyFont="1" applyFill="1" applyBorder="1" applyAlignment="1">
      <alignment horizontal="center" vertical="center"/>
    </xf>
    <xf numFmtId="2" fontId="22" fillId="0" borderId="38" xfId="0" applyNumberFormat="1" applyFont="1" applyFill="1" applyBorder="1" applyAlignment="1">
      <alignment horizontal="center" vertical="center"/>
    </xf>
    <xf numFmtId="0" fontId="7" fillId="0" borderId="22" xfId="0" applyFont="1" applyFill="1" applyBorder="1" applyAlignment="1">
      <alignment horizontal="center" vertical="center"/>
    </xf>
    <xf numFmtId="0" fontId="0" fillId="0" borderId="0" xfId="0" applyFont="1" applyFill="1" applyBorder="1" applyAlignment="1">
      <alignment/>
    </xf>
    <xf numFmtId="2" fontId="45" fillId="0" borderId="39" xfId="0" applyNumberFormat="1" applyFont="1" applyFill="1" applyBorder="1" applyAlignment="1">
      <alignment horizontal="center" vertical="center"/>
    </xf>
    <xf numFmtId="0" fontId="7" fillId="0" borderId="40" xfId="0" applyFont="1" applyFill="1" applyBorder="1" applyAlignment="1">
      <alignment horizontal="center" vertical="center"/>
    </xf>
    <xf numFmtId="0" fontId="11" fillId="0" borderId="23" xfId="57" applyFont="1" applyFill="1" applyBorder="1" applyAlignment="1">
      <alignment vertical="center" wrapText="1"/>
      <protection/>
    </xf>
    <xf numFmtId="1" fontId="7" fillId="0" borderId="23" xfId="0" applyNumberFormat="1" applyFont="1" applyFill="1" applyBorder="1" applyAlignment="1">
      <alignment horizontal="left" vertical="center" wrapText="1"/>
    </xf>
    <xf numFmtId="2" fontId="45" fillId="0" borderId="23" xfId="0" applyNumberFormat="1" applyFont="1" applyFill="1" applyBorder="1" applyAlignment="1">
      <alignment horizontal="center" vertical="center"/>
    </xf>
    <xf numFmtId="1" fontId="36" fillId="0" borderId="16" xfId="0" applyNumberFormat="1" applyFont="1" applyFill="1" applyBorder="1" applyAlignment="1">
      <alignment horizontal="left" vertical="center" wrapText="1"/>
    </xf>
    <xf numFmtId="2" fontId="23" fillId="0" borderId="16" xfId="57" applyNumberFormat="1" applyFont="1" applyFill="1" applyBorder="1" applyAlignment="1">
      <alignment horizontal="center" vertical="center"/>
      <protection/>
    </xf>
    <xf numFmtId="0" fontId="7" fillId="34" borderId="10" xfId="0" applyFont="1" applyFill="1" applyBorder="1" applyAlignment="1">
      <alignment horizontal="center" vertical="center"/>
    </xf>
    <xf numFmtId="1" fontId="7" fillId="34" borderId="11" xfId="0" applyNumberFormat="1" applyFont="1" applyFill="1" applyBorder="1" applyAlignment="1">
      <alignment horizontal="left" vertical="center"/>
    </xf>
    <xf numFmtId="2" fontId="23" fillId="34" borderId="11" xfId="57" applyNumberFormat="1" applyFont="1" applyFill="1" applyBorder="1" applyAlignment="1">
      <alignment horizontal="center" vertical="center"/>
      <protection/>
    </xf>
    <xf numFmtId="2" fontId="45" fillId="34" borderId="11" xfId="0" applyNumberFormat="1" applyFont="1" applyFill="1" applyBorder="1" applyAlignment="1">
      <alignment horizontal="center" vertical="center"/>
    </xf>
    <xf numFmtId="0" fontId="7" fillId="34" borderId="10" xfId="57" applyFont="1" applyFill="1" applyBorder="1" applyAlignment="1">
      <alignment horizontal="center" vertical="center"/>
      <protection/>
    </xf>
    <xf numFmtId="0" fontId="11" fillId="34" borderId="11" xfId="57" applyFont="1" applyFill="1" applyBorder="1" applyAlignment="1">
      <alignment vertical="center"/>
      <protection/>
    </xf>
    <xf numFmtId="0" fontId="7" fillId="34" borderId="11" xfId="57" applyFont="1" applyFill="1" applyBorder="1" applyAlignment="1">
      <alignment vertical="center" wrapText="1"/>
      <protection/>
    </xf>
    <xf numFmtId="0" fontId="11" fillId="34" borderId="11" xfId="0" applyFont="1" applyFill="1" applyBorder="1" applyAlignment="1">
      <alignment vertical="center"/>
    </xf>
    <xf numFmtId="0" fontId="7" fillId="34" borderId="11" xfId="57" applyFont="1" applyFill="1" applyBorder="1" applyAlignment="1">
      <alignment horizontal="left" vertical="center"/>
      <protection/>
    </xf>
    <xf numFmtId="2" fontId="23" fillId="34" borderId="11" xfId="0" applyNumberFormat="1" applyFont="1" applyFill="1" applyBorder="1" applyAlignment="1">
      <alignment horizontal="center" vertical="center"/>
    </xf>
    <xf numFmtId="0" fontId="11" fillId="34" borderId="11" xfId="57" applyFont="1" applyFill="1" applyBorder="1" applyAlignment="1">
      <alignment vertical="center" wrapText="1"/>
      <protection/>
    </xf>
    <xf numFmtId="0" fontId="7" fillId="34" borderId="11" xfId="57" applyFont="1" applyFill="1" applyBorder="1" applyAlignment="1">
      <alignment vertical="center"/>
      <protection/>
    </xf>
    <xf numFmtId="1" fontId="36" fillId="34" borderId="11" xfId="0" applyNumberFormat="1" applyFont="1" applyFill="1" applyBorder="1" applyAlignment="1">
      <alignment horizontal="left" vertical="center"/>
    </xf>
    <xf numFmtId="2" fontId="45" fillId="34" borderId="39" xfId="0" applyNumberFormat="1" applyFont="1" applyFill="1" applyBorder="1" applyAlignment="1">
      <alignment horizontal="center" vertical="center"/>
    </xf>
    <xf numFmtId="0" fontId="7" fillId="34" borderId="15" xfId="57" applyFont="1" applyFill="1" applyBorder="1" applyAlignment="1">
      <alignment horizontal="center" vertical="center"/>
      <protection/>
    </xf>
    <xf numFmtId="0" fontId="11" fillId="34" borderId="16" xfId="57" applyFont="1" applyFill="1" applyBorder="1" applyAlignment="1">
      <alignment vertical="center" wrapText="1"/>
      <protection/>
    </xf>
    <xf numFmtId="0" fontId="7" fillId="34" borderId="16" xfId="57" applyFont="1" applyFill="1" applyBorder="1" applyAlignment="1">
      <alignment horizontal="left" vertical="center"/>
      <protection/>
    </xf>
    <xf numFmtId="2" fontId="23" fillId="34" borderId="16" xfId="57" applyNumberFormat="1" applyFont="1" applyFill="1" applyBorder="1" applyAlignment="1">
      <alignment horizontal="center" vertical="center"/>
      <protection/>
    </xf>
    <xf numFmtId="2" fontId="45" fillId="34" borderId="41" xfId="0" applyNumberFormat="1" applyFont="1" applyFill="1" applyBorder="1" applyAlignment="1">
      <alignment horizontal="center" vertical="center"/>
    </xf>
    <xf numFmtId="0" fontId="11" fillId="34" borderId="22" xfId="57" applyFont="1" applyFill="1" applyBorder="1" applyAlignment="1">
      <alignment vertical="center" wrapText="1"/>
      <protection/>
    </xf>
    <xf numFmtId="2" fontId="45" fillId="34" borderId="22" xfId="0" applyNumberFormat="1" applyFont="1" applyFill="1" applyBorder="1" applyAlignment="1">
      <alignment horizontal="center" vertical="center"/>
    </xf>
    <xf numFmtId="2" fontId="48" fillId="34" borderId="42" xfId="0" applyNumberFormat="1" applyFont="1" applyFill="1" applyBorder="1" applyAlignment="1">
      <alignment horizontal="center" vertical="center"/>
    </xf>
    <xf numFmtId="1" fontId="7" fillId="34" borderId="11" xfId="0" applyNumberFormat="1" applyFont="1" applyFill="1" applyBorder="1" applyAlignment="1">
      <alignment horizontal="left" vertical="center" wrapText="1"/>
    </xf>
    <xf numFmtId="2" fontId="45" fillId="34" borderId="13" xfId="0" applyNumberFormat="1" applyFont="1" applyFill="1" applyBorder="1" applyAlignment="1">
      <alignment horizontal="center" vertical="center"/>
    </xf>
    <xf numFmtId="0" fontId="7" fillId="34" borderId="43" xfId="0" applyFont="1" applyFill="1" applyBorder="1" applyAlignment="1">
      <alignment horizontal="center" vertical="center"/>
    </xf>
    <xf numFmtId="1" fontId="7" fillId="34" borderId="22" xfId="0" applyNumberFormat="1" applyFont="1" applyFill="1" applyBorder="1" applyAlignment="1">
      <alignment horizontal="left" vertical="center" wrapText="1"/>
    </xf>
    <xf numFmtId="2" fontId="23" fillId="34" borderId="22" xfId="0" applyNumberFormat="1" applyFont="1" applyFill="1" applyBorder="1" applyAlignment="1">
      <alignment horizontal="center" vertical="center"/>
    </xf>
    <xf numFmtId="2" fontId="23" fillId="34" borderId="23" xfId="57" applyNumberFormat="1" applyFont="1" applyFill="1" applyBorder="1" applyAlignment="1">
      <alignment horizontal="center" vertical="center"/>
      <protection/>
    </xf>
    <xf numFmtId="1" fontId="7" fillId="34" borderId="11" xfId="0" applyNumberFormat="1" applyFont="1" applyFill="1" applyBorder="1" applyAlignment="1">
      <alignment horizontal="left" vertical="center"/>
    </xf>
    <xf numFmtId="0" fontId="45" fillId="34" borderId="11" xfId="57" applyFont="1" applyFill="1" applyBorder="1" applyAlignment="1">
      <alignment vertical="center"/>
      <protection/>
    </xf>
    <xf numFmtId="0" fontId="7" fillId="34" borderId="40" xfId="0" applyFont="1" applyFill="1" applyBorder="1" applyAlignment="1">
      <alignment horizontal="center" vertical="center"/>
    </xf>
    <xf numFmtId="0" fontId="11" fillId="34" borderId="23" xfId="57" applyFont="1" applyFill="1" applyBorder="1" applyAlignment="1">
      <alignment vertical="center" wrapText="1"/>
      <protection/>
    </xf>
    <xf numFmtId="2" fontId="23" fillId="34" borderId="23" xfId="0" applyNumberFormat="1" applyFont="1" applyFill="1" applyBorder="1" applyAlignment="1">
      <alignment horizontal="center" vertical="center"/>
    </xf>
    <xf numFmtId="2" fontId="45" fillId="34" borderId="23" xfId="0" applyNumberFormat="1" applyFont="1" applyFill="1" applyBorder="1" applyAlignment="1">
      <alignment horizontal="center" vertical="center"/>
    </xf>
    <xf numFmtId="0" fontId="7" fillId="34" borderId="12" xfId="0" applyFont="1" applyFill="1" applyBorder="1" applyAlignment="1">
      <alignment horizontal="center" vertical="center"/>
    </xf>
    <xf numFmtId="0" fontId="11" fillId="34" borderId="13" xfId="0" applyFont="1" applyFill="1" applyBorder="1" applyAlignment="1">
      <alignment vertical="center"/>
    </xf>
    <xf numFmtId="0" fontId="7" fillId="34" borderId="13" xfId="0" applyFont="1" applyFill="1" applyBorder="1" applyAlignment="1">
      <alignment vertical="center"/>
    </xf>
    <xf numFmtId="2" fontId="22" fillId="34" borderId="13" xfId="0" applyNumberFormat="1" applyFont="1" applyFill="1" applyBorder="1" applyAlignment="1">
      <alignment horizontal="center" vertical="center"/>
    </xf>
    <xf numFmtId="2" fontId="47" fillId="34" borderId="13" xfId="0" applyNumberFormat="1" applyFont="1" applyFill="1" applyBorder="1" applyAlignment="1">
      <alignment horizontal="center" vertical="center"/>
    </xf>
    <xf numFmtId="1" fontId="11" fillId="34" borderId="11" xfId="0" applyNumberFormat="1" applyFont="1" applyFill="1" applyBorder="1" applyAlignment="1" applyProtection="1">
      <alignment horizontal="left" vertical="center"/>
      <protection/>
    </xf>
    <xf numFmtId="0" fontId="7" fillId="34" borderId="12" xfId="57" applyFont="1" applyFill="1" applyBorder="1" applyAlignment="1">
      <alignment horizontal="center" vertical="center"/>
      <protection/>
    </xf>
    <xf numFmtId="0" fontId="11" fillId="34" borderId="13" xfId="57" applyFont="1" applyFill="1" applyBorder="1" applyAlignment="1">
      <alignment vertical="center"/>
      <protection/>
    </xf>
    <xf numFmtId="0" fontId="7" fillId="34" borderId="13" xfId="57" applyFont="1" applyFill="1" applyBorder="1" applyAlignment="1">
      <alignment vertical="center"/>
      <protection/>
    </xf>
    <xf numFmtId="2" fontId="23" fillId="34" borderId="13" xfId="57" applyNumberFormat="1" applyFont="1" applyFill="1" applyBorder="1" applyAlignment="1">
      <alignment horizontal="center" vertical="center"/>
      <protection/>
    </xf>
    <xf numFmtId="0" fontId="7" fillId="34" borderId="15" xfId="0" applyFont="1" applyFill="1" applyBorder="1" applyAlignment="1">
      <alignment horizontal="center" vertical="center"/>
    </xf>
    <xf numFmtId="1" fontId="7" fillId="34" borderId="16" xfId="0" applyNumberFormat="1" applyFont="1" applyFill="1" applyBorder="1" applyAlignment="1">
      <alignment horizontal="left" vertical="center" wrapText="1"/>
    </xf>
    <xf numFmtId="2" fontId="23" fillId="34" borderId="16" xfId="0" applyNumberFormat="1" applyFont="1" applyFill="1" applyBorder="1" applyAlignment="1">
      <alignment horizontal="center" vertical="center"/>
    </xf>
    <xf numFmtId="2" fontId="45" fillId="34" borderId="16" xfId="0" applyNumberFormat="1" applyFont="1" applyFill="1" applyBorder="1" applyAlignment="1">
      <alignment horizontal="center" vertical="center"/>
    </xf>
    <xf numFmtId="0" fontId="7" fillId="34" borderId="11" xfId="57" applyFont="1" applyFill="1" applyBorder="1" applyAlignment="1">
      <alignment horizontal="left" vertical="center" wrapText="1"/>
      <protection/>
    </xf>
    <xf numFmtId="1" fontId="7" fillId="34" borderId="13" xfId="0" applyNumberFormat="1" applyFont="1" applyFill="1" applyBorder="1" applyAlignment="1">
      <alignment horizontal="left" vertical="center" wrapText="1"/>
    </xf>
    <xf numFmtId="0" fontId="13" fillId="34" borderId="22" xfId="0" applyFont="1" applyFill="1" applyBorder="1" applyAlignment="1">
      <alignment vertical="center" wrapText="1"/>
    </xf>
    <xf numFmtId="1" fontId="13" fillId="34" borderId="22" xfId="0" applyNumberFormat="1" applyFont="1" applyFill="1" applyBorder="1" applyAlignment="1" applyProtection="1">
      <alignment horizontal="left" vertical="center" wrapText="1"/>
      <protection/>
    </xf>
    <xf numFmtId="2" fontId="23" fillId="34" borderId="22" xfId="0" applyNumberFormat="1" applyFont="1" applyFill="1" applyBorder="1" applyAlignment="1">
      <alignment horizontal="center" vertical="center" wrapText="1"/>
    </xf>
    <xf numFmtId="2" fontId="9" fillId="34" borderId="22" xfId="0" applyNumberFormat="1" applyFont="1" applyFill="1" applyBorder="1" applyAlignment="1">
      <alignment horizontal="center" vertical="center"/>
    </xf>
    <xf numFmtId="0" fontId="7" fillId="34" borderId="11" xfId="0" applyFont="1" applyFill="1" applyBorder="1" applyAlignment="1">
      <alignment vertical="center" wrapText="1"/>
    </xf>
    <xf numFmtId="0" fontId="11" fillId="34" borderId="16" xfId="0" applyFont="1" applyFill="1" applyBorder="1" applyAlignment="1">
      <alignment vertical="center"/>
    </xf>
    <xf numFmtId="0" fontId="7" fillId="34" borderId="16" xfId="0" applyFont="1" applyFill="1" applyBorder="1" applyAlignment="1">
      <alignment vertical="center" wrapText="1"/>
    </xf>
    <xf numFmtId="2" fontId="23" fillId="34" borderId="11" xfId="0" applyNumberFormat="1" applyFont="1" applyFill="1" applyBorder="1" applyAlignment="1">
      <alignment horizontal="center" vertical="center" wrapText="1"/>
    </xf>
    <xf numFmtId="0" fontId="11" fillId="34" borderId="11" xfId="0" applyFont="1" applyFill="1" applyBorder="1" applyAlignment="1">
      <alignment vertical="center" wrapText="1"/>
    </xf>
    <xf numFmtId="2" fontId="23" fillId="34" borderId="16" xfId="0" applyNumberFormat="1" applyFont="1" applyFill="1" applyBorder="1" applyAlignment="1">
      <alignment horizontal="center" vertical="center" wrapText="1"/>
    </xf>
    <xf numFmtId="1" fontId="7" fillId="34" borderId="11" xfId="0" applyNumberFormat="1" applyFont="1" applyFill="1" applyBorder="1" applyAlignment="1" applyProtection="1">
      <alignment horizontal="left" vertical="center"/>
      <protection/>
    </xf>
    <xf numFmtId="1" fontId="7" fillId="34" borderId="11" xfId="0" applyNumberFormat="1" applyFont="1" applyFill="1" applyBorder="1" applyAlignment="1">
      <alignment vertical="center"/>
    </xf>
    <xf numFmtId="1" fontId="7" fillId="34" borderId="16" xfId="0" applyNumberFormat="1" applyFont="1" applyFill="1" applyBorder="1" applyAlignment="1">
      <alignment vertical="center"/>
    </xf>
    <xf numFmtId="0" fontId="11" fillId="34" borderId="16" xfId="0" applyFont="1" applyFill="1" applyBorder="1" applyAlignment="1">
      <alignment vertical="center" wrapText="1"/>
    </xf>
    <xf numFmtId="1" fontId="7" fillId="34" borderId="16" xfId="0" applyNumberFormat="1" applyFont="1" applyFill="1" applyBorder="1" applyAlignment="1">
      <alignment vertical="center" wrapText="1"/>
    </xf>
    <xf numFmtId="0" fontId="7" fillId="34" borderId="10" xfId="0" applyFont="1" applyFill="1" applyBorder="1" applyAlignment="1">
      <alignment horizontal="center" vertical="center" wrapText="1"/>
    </xf>
    <xf numFmtId="0" fontId="7" fillId="34" borderId="11" xfId="0" applyFont="1" applyFill="1" applyBorder="1" applyAlignment="1">
      <alignment vertical="center"/>
    </xf>
    <xf numFmtId="0" fontId="13" fillId="34" borderId="11" xfId="0" applyFont="1" applyFill="1" applyBorder="1" applyAlignment="1">
      <alignment vertical="center" wrapText="1"/>
    </xf>
    <xf numFmtId="0" fontId="9" fillId="34" borderId="11" xfId="0" applyFont="1" applyFill="1" applyBorder="1" applyAlignment="1">
      <alignment vertical="center" wrapText="1"/>
    </xf>
    <xf numFmtId="2" fontId="45" fillId="34" borderId="0" xfId="0" applyNumberFormat="1" applyFont="1" applyFill="1" applyBorder="1" applyAlignment="1">
      <alignment horizontal="center" vertical="center"/>
    </xf>
    <xf numFmtId="0" fontId="7" fillId="34" borderId="11" xfId="0" applyFont="1" applyFill="1" applyBorder="1" applyAlignment="1">
      <alignment horizontal="left" vertical="center"/>
    </xf>
    <xf numFmtId="0" fontId="11" fillId="34" borderId="13"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13" xfId="0" applyFont="1" applyFill="1" applyBorder="1" applyAlignment="1">
      <alignment horizontal="left" vertical="center"/>
    </xf>
    <xf numFmtId="2" fontId="9" fillId="34" borderId="11" xfId="0" applyNumberFormat="1" applyFont="1" applyFill="1" applyBorder="1" applyAlignment="1">
      <alignment horizontal="center" vertical="center"/>
    </xf>
    <xf numFmtId="0" fontId="39" fillId="34" borderId="11" xfId="0" applyFont="1" applyFill="1" applyBorder="1" applyAlignment="1">
      <alignment vertical="center" wrapText="1"/>
    </xf>
    <xf numFmtId="0" fontId="11" fillId="34" borderId="11" xfId="0" applyFont="1" applyFill="1" applyBorder="1" applyAlignment="1">
      <alignment horizontal="left" vertical="center"/>
    </xf>
    <xf numFmtId="1" fontId="7" fillId="34" borderId="11" xfId="0" applyNumberFormat="1" applyFont="1" applyFill="1" applyBorder="1" applyAlignment="1" applyProtection="1">
      <alignment vertical="center" wrapText="1"/>
      <protection/>
    </xf>
    <xf numFmtId="2" fontId="23" fillId="34" borderId="11" xfId="0" applyNumberFormat="1" applyFont="1" applyFill="1" applyBorder="1" applyAlignment="1" applyProtection="1">
      <alignment horizontal="center" vertical="center" wrapText="1"/>
      <protection/>
    </xf>
    <xf numFmtId="0" fontId="11" fillId="34" borderId="16" xfId="0" applyFont="1" applyFill="1" applyBorder="1" applyAlignment="1">
      <alignment horizontal="left" vertical="center"/>
    </xf>
    <xf numFmtId="1" fontId="7" fillId="34" borderId="16" xfId="0" applyNumberFormat="1" applyFont="1" applyFill="1" applyBorder="1" applyAlignment="1" applyProtection="1">
      <alignment vertical="center" wrapText="1"/>
      <protection/>
    </xf>
    <xf numFmtId="2" fontId="23" fillId="34" borderId="16" xfId="0" applyNumberFormat="1" applyFont="1" applyFill="1" applyBorder="1" applyAlignment="1" applyProtection="1">
      <alignment horizontal="center" vertical="center" wrapText="1"/>
      <protection/>
    </xf>
    <xf numFmtId="0" fontId="11" fillId="34" borderId="11" xfId="0" applyFont="1" applyFill="1" applyBorder="1" applyAlignment="1">
      <alignment horizontal="left" vertical="center" wrapText="1"/>
    </xf>
    <xf numFmtId="0" fontId="11" fillId="34" borderId="23" xfId="0" applyFont="1" applyFill="1" applyBorder="1" applyAlignment="1">
      <alignment horizontal="left" vertical="center"/>
    </xf>
    <xf numFmtId="1" fontId="7" fillId="34" borderId="23" xfId="0" applyNumberFormat="1" applyFont="1" applyFill="1" applyBorder="1" applyAlignment="1" applyProtection="1">
      <alignment vertical="center" wrapText="1"/>
      <protection/>
    </xf>
    <xf numFmtId="2" fontId="23" fillId="34" borderId="23" xfId="0" applyNumberFormat="1" applyFont="1" applyFill="1" applyBorder="1" applyAlignment="1" applyProtection="1">
      <alignment horizontal="center" vertical="center" wrapText="1"/>
      <protection/>
    </xf>
    <xf numFmtId="1" fontId="9" fillId="34" borderId="11" xfId="0" applyNumberFormat="1" applyFont="1" applyFill="1" applyBorder="1" applyAlignment="1" applyProtection="1">
      <alignment vertical="center" wrapText="1"/>
      <protection/>
    </xf>
    <xf numFmtId="0" fontId="11" fillId="34" borderId="16" xfId="0" applyFont="1" applyFill="1" applyBorder="1" applyAlignment="1">
      <alignment horizontal="left" vertical="center" wrapText="1"/>
    </xf>
    <xf numFmtId="1" fontId="7" fillId="34" borderId="11" xfId="0" applyNumberFormat="1" applyFont="1" applyFill="1" applyBorder="1" applyAlignment="1" applyProtection="1">
      <alignment horizontal="left" vertical="center" wrapText="1"/>
      <protection/>
    </xf>
    <xf numFmtId="0" fontId="7" fillId="34" borderId="11" xfId="0" applyFont="1" applyFill="1" applyBorder="1" applyAlignment="1">
      <alignment vertical="center" wrapText="1"/>
    </xf>
    <xf numFmtId="0" fontId="7" fillId="0" borderId="40" xfId="57" applyFont="1" applyFill="1" applyBorder="1" applyAlignment="1">
      <alignment horizontal="center" vertical="center"/>
      <protection/>
    </xf>
    <xf numFmtId="0" fontId="7" fillId="0" borderId="23" xfId="57" applyFont="1" applyFill="1" applyBorder="1" applyAlignment="1">
      <alignment horizontal="left" vertical="center"/>
      <protection/>
    </xf>
    <xf numFmtId="0" fontId="11" fillId="34" borderId="23" xfId="0" applyFont="1" applyFill="1" applyBorder="1" applyAlignment="1">
      <alignment vertical="center" wrapText="1"/>
    </xf>
    <xf numFmtId="0" fontId="7" fillId="34" borderId="23" xfId="0" applyFont="1" applyFill="1" applyBorder="1" applyAlignment="1">
      <alignment vertical="center" wrapText="1"/>
    </xf>
    <xf numFmtId="0" fontId="7" fillId="33" borderId="40" xfId="0" applyFont="1" applyFill="1" applyBorder="1" applyAlignment="1">
      <alignment horizontal="center" vertical="center"/>
    </xf>
    <xf numFmtId="0" fontId="11" fillId="33" borderId="23" xfId="0" applyFont="1" applyFill="1" applyBorder="1" applyAlignment="1">
      <alignment horizontal="left" vertical="center" wrapText="1"/>
    </xf>
    <xf numFmtId="0" fontId="7" fillId="33" borderId="23" xfId="0" applyFont="1" applyFill="1" applyBorder="1" applyAlignment="1">
      <alignment horizontal="left" vertical="center"/>
    </xf>
    <xf numFmtId="2" fontId="9" fillId="0" borderId="23" xfId="0" applyNumberFormat="1" applyFont="1" applyFill="1" applyBorder="1" applyAlignment="1">
      <alignment horizontal="center" vertical="center"/>
    </xf>
    <xf numFmtId="0" fontId="29" fillId="0" borderId="14" xfId="57" applyNumberFormat="1" applyFont="1" applyFill="1" applyBorder="1" applyAlignment="1">
      <alignment horizontal="center" vertical="center"/>
      <protection/>
    </xf>
    <xf numFmtId="0" fontId="11" fillId="34" borderId="13" xfId="0" applyFont="1" applyFill="1" applyBorder="1" applyAlignment="1">
      <alignment vertical="center" wrapText="1"/>
    </xf>
    <xf numFmtId="0" fontId="7" fillId="34" borderId="11" xfId="0" applyFont="1" applyFill="1" applyBorder="1" applyAlignment="1">
      <alignment horizontal="center" vertical="center"/>
    </xf>
    <xf numFmtId="1" fontId="36" fillId="34" borderId="11" xfId="0" applyNumberFormat="1" applyFont="1" applyFill="1" applyBorder="1" applyAlignment="1">
      <alignment horizontal="left" vertical="center" wrapText="1"/>
    </xf>
    <xf numFmtId="0" fontId="7" fillId="34" borderId="16"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16" xfId="57" applyFont="1" applyFill="1" applyBorder="1" applyAlignment="1">
      <alignment horizontal="left" vertical="center"/>
      <protection/>
    </xf>
    <xf numFmtId="0" fontId="7" fillId="0" borderId="44" xfId="0" applyFont="1" applyFill="1" applyBorder="1" applyAlignment="1">
      <alignment horizontal="center" vertical="center"/>
    </xf>
    <xf numFmtId="2" fontId="45" fillId="0" borderId="45" xfId="0" applyNumberFormat="1" applyFont="1" applyFill="1" applyBorder="1" applyAlignment="1">
      <alignment horizontal="center" vertical="center"/>
    </xf>
    <xf numFmtId="0" fontId="7" fillId="34" borderId="40" xfId="57" applyFont="1" applyFill="1" applyBorder="1" applyAlignment="1">
      <alignment horizontal="center" vertical="center"/>
      <protection/>
    </xf>
    <xf numFmtId="0" fontId="7" fillId="0" borderId="15" xfId="57" applyFont="1" applyFill="1" applyBorder="1" applyAlignment="1">
      <alignment horizontal="center" vertical="center"/>
      <protection/>
    </xf>
    <xf numFmtId="0" fontId="11" fillId="0" borderId="45" xfId="0" applyFont="1" applyFill="1" applyBorder="1" applyAlignment="1">
      <alignment vertical="center"/>
    </xf>
    <xf numFmtId="0" fontId="7" fillId="34" borderId="16" xfId="0" applyFont="1" applyFill="1" applyBorder="1" applyAlignment="1">
      <alignment horizontal="left" vertical="center"/>
    </xf>
    <xf numFmtId="2" fontId="9" fillId="34" borderId="16" xfId="0" applyNumberFormat="1" applyFont="1" applyFill="1" applyBorder="1" applyAlignment="1">
      <alignment horizontal="center" vertical="center"/>
    </xf>
    <xf numFmtId="0" fontId="7" fillId="0" borderId="45" xfId="0" applyFont="1" applyFill="1" applyBorder="1" applyAlignment="1">
      <alignment vertical="center" wrapText="1"/>
    </xf>
    <xf numFmtId="0" fontId="7" fillId="34" borderId="13" xfId="0" applyFont="1" applyFill="1" applyBorder="1" applyAlignment="1">
      <alignment horizontal="center" vertical="center"/>
    </xf>
    <xf numFmtId="0" fontId="7" fillId="34" borderId="13" xfId="0" applyFont="1" applyFill="1" applyBorder="1" applyAlignment="1">
      <alignment vertical="center" wrapText="1"/>
    </xf>
    <xf numFmtId="0" fontId="11" fillId="0" borderId="22" xfId="57" applyFont="1" applyFill="1" applyBorder="1" applyAlignment="1">
      <alignment vertical="center" wrapText="1"/>
      <protection/>
    </xf>
    <xf numFmtId="0" fontId="11" fillId="34" borderId="28" xfId="57" applyFont="1" applyFill="1" applyBorder="1" applyAlignment="1">
      <alignment vertical="center" wrapText="1"/>
      <protection/>
    </xf>
    <xf numFmtId="0" fontId="7" fillId="34" borderId="28" xfId="57" applyFont="1" applyFill="1" applyBorder="1" applyAlignment="1">
      <alignment horizontal="left" vertical="center"/>
      <protection/>
    </xf>
    <xf numFmtId="2" fontId="7" fillId="34" borderId="28" xfId="57" applyNumberFormat="1" applyFont="1" applyFill="1" applyBorder="1" applyAlignment="1">
      <alignment horizontal="center" vertical="center"/>
      <protection/>
    </xf>
    <xf numFmtId="2" fontId="45" fillId="34" borderId="28" xfId="0" applyNumberFormat="1" applyFont="1" applyFill="1" applyBorder="1" applyAlignment="1">
      <alignment horizontal="center" vertical="center"/>
    </xf>
    <xf numFmtId="1" fontId="7" fillId="34" borderId="23" xfId="0" applyNumberFormat="1" applyFont="1" applyFill="1" applyBorder="1" applyAlignment="1">
      <alignment horizontal="left" vertical="center" wrapText="1"/>
    </xf>
    <xf numFmtId="1" fontId="7" fillId="33" borderId="11" xfId="0" applyNumberFormat="1" applyFont="1" applyFill="1" applyBorder="1" applyAlignment="1">
      <alignment horizontal="left" vertical="center" wrapText="1"/>
    </xf>
    <xf numFmtId="1" fontId="7" fillId="0" borderId="22" xfId="0" applyNumberFormat="1" applyFont="1" applyFill="1" applyBorder="1" applyAlignment="1">
      <alignment horizontal="left" vertical="center" wrapText="1"/>
    </xf>
    <xf numFmtId="1" fontId="36" fillId="34" borderId="16" xfId="0" applyNumberFormat="1" applyFont="1" applyFill="1" applyBorder="1" applyAlignment="1">
      <alignment horizontal="left" vertical="center" wrapText="1"/>
    </xf>
    <xf numFmtId="1" fontId="7" fillId="34" borderId="16" xfId="0" applyNumberFormat="1" applyFont="1" applyFill="1" applyBorder="1" applyAlignment="1">
      <alignment horizontal="left" vertical="center"/>
    </xf>
    <xf numFmtId="1" fontId="7" fillId="0" borderId="22" xfId="0" applyNumberFormat="1" applyFont="1" applyFill="1" applyBorder="1" applyAlignment="1">
      <alignment horizontal="left" vertical="center"/>
    </xf>
    <xf numFmtId="1" fontId="7" fillId="34" borderId="23" xfId="0" applyNumberFormat="1" applyFont="1" applyFill="1" applyBorder="1" applyAlignment="1">
      <alignment horizontal="left" vertical="center" wrapText="1"/>
    </xf>
    <xf numFmtId="1" fontId="7" fillId="0" borderId="11" xfId="0" applyNumberFormat="1" applyFont="1" applyFill="1" applyBorder="1" applyAlignment="1">
      <alignment horizontal="left" vertical="center" wrapText="1"/>
    </xf>
    <xf numFmtId="0" fontId="11" fillId="0" borderId="22" xfId="0" applyFont="1" applyFill="1" applyBorder="1" applyAlignment="1">
      <alignment vertical="center"/>
    </xf>
    <xf numFmtId="1" fontId="7" fillId="0" borderId="22" xfId="0" applyNumberFormat="1" applyFont="1" applyFill="1" applyBorder="1" applyAlignment="1">
      <alignment vertical="center"/>
    </xf>
    <xf numFmtId="2" fontId="23" fillId="0" borderId="22" xfId="0" applyNumberFormat="1" applyFont="1" applyFill="1" applyBorder="1" applyAlignment="1">
      <alignment horizontal="center" vertical="center" wrapText="1"/>
    </xf>
    <xf numFmtId="2" fontId="23" fillId="0" borderId="11" xfId="0" applyNumberFormat="1" applyFont="1" applyFill="1" applyBorder="1" applyAlignment="1" applyProtection="1">
      <alignment horizontal="center" vertical="center" wrapText="1"/>
      <protection/>
    </xf>
    <xf numFmtId="0" fontId="11" fillId="33" borderId="16" xfId="57" applyFont="1" applyFill="1" applyBorder="1" applyAlignment="1">
      <alignment vertical="center" wrapText="1"/>
      <protection/>
    </xf>
    <xf numFmtId="1" fontId="7" fillId="33" borderId="16" xfId="0" applyNumberFormat="1" applyFont="1" applyFill="1" applyBorder="1" applyAlignment="1">
      <alignment horizontal="left" vertical="center" wrapText="1"/>
    </xf>
    <xf numFmtId="0" fontId="7" fillId="0" borderId="16" xfId="57" applyFont="1" applyFill="1" applyBorder="1" applyAlignment="1">
      <alignment horizontal="left" vertical="center" wrapText="1"/>
      <protection/>
    </xf>
    <xf numFmtId="0" fontId="7" fillId="34" borderId="46" xfId="57" applyFont="1" applyFill="1" applyBorder="1" applyAlignment="1">
      <alignment horizontal="center" vertical="center"/>
      <protection/>
    </xf>
    <xf numFmtId="2" fontId="23" fillId="36" borderId="13" xfId="0" applyNumberFormat="1" applyFont="1" applyFill="1" applyBorder="1" applyAlignment="1">
      <alignment horizontal="center" vertical="center"/>
    </xf>
    <xf numFmtId="2" fontId="23" fillId="36" borderId="11" xfId="57" applyNumberFormat="1" applyFont="1" applyFill="1" applyBorder="1" applyAlignment="1">
      <alignment horizontal="center" vertical="center"/>
      <protection/>
    </xf>
    <xf numFmtId="2" fontId="23" fillId="36" borderId="11" xfId="0" applyNumberFormat="1" applyFont="1" applyFill="1" applyBorder="1" applyAlignment="1">
      <alignment horizontal="center" vertical="center"/>
    </xf>
    <xf numFmtId="2" fontId="23" fillId="36" borderId="16" xfId="0" applyNumberFormat="1" applyFont="1" applyFill="1" applyBorder="1" applyAlignment="1">
      <alignment horizontal="center" vertical="center"/>
    </xf>
    <xf numFmtId="2" fontId="23" fillId="36" borderId="16" xfId="57" applyNumberFormat="1" applyFont="1" applyFill="1" applyBorder="1" applyAlignment="1">
      <alignment horizontal="center" vertical="center"/>
      <protection/>
    </xf>
    <xf numFmtId="1" fontId="7" fillId="36" borderId="11" xfId="0" applyNumberFormat="1" applyFont="1" applyFill="1" applyBorder="1" applyAlignment="1">
      <alignment horizontal="left" vertical="center" wrapText="1"/>
    </xf>
    <xf numFmtId="2" fontId="23" fillId="0" borderId="13" xfId="57" applyNumberFormat="1" applyFont="1" applyFill="1" applyBorder="1" applyAlignment="1">
      <alignment horizontal="center" vertical="center"/>
      <protection/>
    </xf>
    <xf numFmtId="2" fontId="23" fillId="36" borderId="23" xfId="0" applyNumberFormat="1" applyFont="1" applyFill="1" applyBorder="1" applyAlignment="1">
      <alignment horizontal="center" vertical="center"/>
    </xf>
    <xf numFmtId="2" fontId="23" fillId="36" borderId="22" xfId="0" applyNumberFormat="1" applyFont="1" applyFill="1" applyBorder="1" applyAlignment="1">
      <alignment horizontal="center" vertical="center"/>
    </xf>
    <xf numFmtId="0" fontId="7" fillId="36" borderId="11" xfId="0" applyFont="1" applyFill="1" applyBorder="1" applyAlignment="1">
      <alignment horizontal="center" vertical="center"/>
    </xf>
    <xf numFmtId="0" fontId="11" fillId="36" borderId="11" xfId="0" applyFont="1" applyFill="1" applyBorder="1" applyAlignment="1">
      <alignment vertical="center" wrapText="1"/>
    </xf>
    <xf numFmtId="0" fontId="7" fillId="36" borderId="11" xfId="0" applyFont="1" applyFill="1" applyBorder="1" applyAlignment="1">
      <alignment vertical="center" wrapText="1"/>
    </xf>
    <xf numFmtId="2" fontId="45" fillId="36" borderId="11" xfId="0" applyNumberFormat="1" applyFont="1" applyFill="1" applyBorder="1" applyAlignment="1">
      <alignment horizontal="center" vertical="center"/>
    </xf>
    <xf numFmtId="2" fontId="23" fillId="36" borderId="11" xfId="0" applyNumberFormat="1" applyFont="1" applyFill="1" applyBorder="1" applyAlignment="1">
      <alignment horizontal="center" vertical="center" wrapText="1"/>
    </xf>
    <xf numFmtId="2" fontId="23" fillId="36" borderId="11" xfId="0" applyNumberFormat="1" applyFont="1" applyFill="1" applyBorder="1" applyAlignment="1" applyProtection="1">
      <alignment horizontal="center" vertical="center" wrapText="1"/>
      <protection/>
    </xf>
    <xf numFmtId="2" fontId="23" fillId="0" borderId="13" xfId="0" applyNumberFormat="1" applyFont="1" applyFill="1" applyBorder="1" applyAlignment="1">
      <alignment horizontal="center" vertical="center" wrapText="1"/>
    </xf>
    <xf numFmtId="0" fontId="11" fillId="36" borderId="11" xfId="57" applyFont="1" applyFill="1" applyBorder="1" applyAlignment="1">
      <alignment vertical="center" wrapText="1"/>
      <protection/>
    </xf>
    <xf numFmtId="0" fontId="7" fillId="36" borderId="11" xfId="57" applyFont="1" applyFill="1" applyBorder="1" applyAlignment="1">
      <alignment horizontal="left" vertical="center" wrapText="1"/>
      <protection/>
    </xf>
    <xf numFmtId="2" fontId="54" fillId="0" borderId="27" xfId="0" applyNumberFormat="1" applyFont="1" applyBorder="1" applyAlignment="1">
      <alignment horizontal="center" vertical="center" wrapText="1"/>
    </xf>
    <xf numFmtId="2" fontId="54" fillId="0" borderId="45" xfId="0" applyNumberFormat="1" applyFont="1" applyBorder="1" applyAlignment="1">
      <alignment horizontal="center" vertical="center" wrapText="1"/>
    </xf>
    <xf numFmtId="2" fontId="54" fillId="0" borderId="25" xfId="0" applyNumberFormat="1" applyFont="1" applyBorder="1" applyAlignment="1">
      <alignment horizontal="center" vertical="center" wrapText="1"/>
    </xf>
    <xf numFmtId="2" fontId="54" fillId="0" borderId="35"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3" fillId="37" borderId="11" xfId="0" applyNumberFormat="1" applyFont="1" applyFill="1" applyBorder="1" applyAlignment="1">
      <alignment horizontal="center" vertical="center"/>
    </xf>
    <xf numFmtId="2" fontId="23" fillId="37" borderId="22" xfId="0" applyNumberFormat="1" applyFont="1" applyFill="1" applyBorder="1" applyAlignment="1">
      <alignment horizontal="center" vertical="center"/>
    </xf>
    <xf numFmtId="2" fontId="23" fillId="37" borderId="16" xfId="0" applyNumberFormat="1" applyFont="1" applyFill="1" applyBorder="1" applyAlignment="1">
      <alignment horizontal="center" vertical="center"/>
    </xf>
    <xf numFmtId="2" fontId="23" fillId="37" borderId="13" xfId="0" applyNumberFormat="1" applyFont="1" applyFill="1" applyBorder="1" applyAlignment="1">
      <alignment horizontal="center" vertical="center" wrapText="1"/>
    </xf>
    <xf numFmtId="2" fontId="23" fillId="37" borderId="45" xfId="0" applyNumberFormat="1" applyFont="1" applyFill="1" applyBorder="1" applyAlignment="1">
      <alignment horizontal="center" vertical="center" wrapText="1"/>
    </xf>
    <xf numFmtId="2" fontId="23" fillId="37" borderId="23" xfId="0" applyNumberFormat="1" applyFont="1" applyFill="1" applyBorder="1" applyAlignment="1">
      <alignment horizontal="center" vertical="center"/>
    </xf>
    <xf numFmtId="0" fontId="16" fillId="0" borderId="0" xfId="57" applyFont="1" applyFill="1" applyBorder="1" applyAlignment="1">
      <alignment horizontal="center"/>
      <protection/>
    </xf>
    <xf numFmtId="0" fontId="11" fillId="36" borderId="11" xfId="0" applyFont="1" applyFill="1" applyBorder="1" applyAlignment="1">
      <alignment horizontal="left" vertical="center" wrapText="1"/>
    </xf>
    <xf numFmtId="0" fontId="7" fillId="36" borderId="11" xfId="0" applyFont="1" applyFill="1" applyBorder="1" applyAlignment="1">
      <alignment horizontal="left" vertical="center"/>
    </xf>
    <xf numFmtId="2" fontId="9" fillId="36" borderId="11" xfId="0" applyNumberFormat="1" applyFont="1" applyFill="1" applyBorder="1" applyAlignment="1">
      <alignment horizontal="center" vertical="center"/>
    </xf>
    <xf numFmtId="0" fontId="7" fillId="37" borderId="11" xfId="0" applyFont="1" applyFill="1" applyBorder="1" applyAlignment="1">
      <alignment horizontal="center" vertical="center"/>
    </xf>
    <xf numFmtId="0" fontId="7" fillId="0" borderId="16" xfId="0" applyFont="1" applyFill="1" applyBorder="1" applyAlignment="1">
      <alignment horizontal="center" vertical="center"/>
    </xf>
    <xf numFmtId="0" fontId="7" fillId="37" borderId="10" xfId="0" applyFont="1" applyFill="1" applyBorder="1" applyAlignment="1">
      <alignment horizontal="center" vertical="center"/>
    </xf>
    <xf numFmtId="0" fontId="7" fillId="37" borderId="43" xfId="0" applyFont="1" applyFill="1" applyBorder="1" applyAlignment="1">
      <alignment horizontal="center" vertical="center"/>
    </xf>
    <xf numFmtId="0" fontId="11" fillId="36" borderId="22" xfId="0" applyFont="1" applyFill="1" applyBorder="1" applyAlignment="1">
      <alignment horizontal="left" vertical="center" wrapText="1"/>
    </xf>
    <xf numFmtId="0" fontId="7" fillId="36" borderId="22" xfId="0" applyFont="1" applyFill="1" applyBorder="1" applyAlignment="1">
      <alignment horizontal="left" vertical="center"/>
    </xf>
    <xf numFmtId="2" fontId="9" fillId="36" borderId="22" xfId="0" applyNumberFormat="1" applyFont="1" applyFill="1" applyBorder="1" applyAlignment="1">
      <alignment horizontal="center" vertical="center"/>
    </xf>
    <xf numFmtId="1" fontId="7" fillId="36" borderId="11" xfId="0" applyNumberFormat="1" applyFont="1" applyFill="1" applyBorder="1" applyAlignment="1" applyProtection="1">
      <alignment vertical="center" wrapText="1"/>
      <protection/>
    </xf>
    <xf numFmtId="2" fontId="2" fillId="0" borderId="47" xfId="0" applyNumberFormat="1" applyFont="1" applyBorder="1" applyAlignment="1">
      <alignment horizontal="center" vertical="center" wrapText="1"/>
    </xf>
    <xf numFmtId="0" fontId="9" fillId="0" borderId="13" xfId="0" applyFont="1" applyBorder="1" applyAlignment="1">
      <alignment vertical="center" wrapText="1"/>
    </xf>
    <xf numFmtId="0" fontId="7" fillId="0" borderId="22" xfId="0" applyFont="1" applyFill="1" applyBorder="1" applyAlignment="1">
      <alignment vertical="center" wrapText="1"/>
    </xf>
    <xf numFmtId="2" fontId="9" fillId="0" borderId="22" xfId="0" applyNumberFormat="1" applyFont="1" applyFill="1" applyBorder="1" applyAlignment="1">
      <alignment horizontal="center" vertical="center"/>
    </xf>
    <xf numFmtId="2" fontId="23" fillId="37" borderId="11" xfId="0" applyNumberFormat="1" applyFont="1" applyFill="1" applyBorder="1" applyAlignment="1">
      <alignment horizontal="center" vertical="center" wrapText="1"/>
    </xf>
    <xf numFmtId="2" fontId="23" fillId="37" borderId="11" xfId="0" applyNumberFormat="1" applyFont="1" applyFill="1" applyBorder="1" applyAlignment="1" applyProtection="1">
      <alignment horizontal="center" vertical="center" wrapText="1"/>
      <protection/>
    </xf>
    <xf numFmtId="2" fontId="23" fillId="37" borderId="23" xfId="0" applyNumberFormat="1" applyFont="1" applyFill="1" applyBorder="1" applyAlignment="1">
      <alignment horizontal="center" vertical="center" wrapText="1"/>
    </xf>
    <xf numFmtId="2" fontId="23" fillId="37" borderId="16" xfId="0" applyNumberFormat="1" applyFont="1" applyFill="1" applyBorder="1" applyAlignment="1" applyProtection="1">
      <alignment horizontal="center" vertical="center" wrapText="1"/>
      <protection/>
    </xf>
    <xf numFmtId="2" fontId="23" fillId="37" borderId="13" xfId="0" applyNumberFormat="1" applyFont="1" applyFill="1" applyBorder="1" applyAlignment="1">
      <alignment horizontal="center" vertical="center"/>
    </xf>
    <xf numFmtId="2" fontId="23" fillId="37" borderId="11" xfId="57" applyNumberFormat="1" applyFont="1" applyFill="1" applyBorder="1" applyAlignment="1">
      <alignment horizontal="center" vertical="center"/>
      <protection/>
    </xf>
    <xf numFmtId="2" fontId="23" fillId="37" borderId="16" xfId="57" applyNumberFormat="1" applyFont="1" applyFill="1" applyBorder="1" applyAlignment="1">
      <alignment horizontal="center" vertical="center"/>
      <protection/>
    </xf>
    <xf numFmtId="0" fontId="7" fillId="37" borderId="10" xfId="57" applyFont="1" applyFill="1" applyBorder="1" applyAlignment="1">
      <alignment horizontal="center" vertical="center"/>
      <protection/>
    </xf>
    <xf numFmtId="1" fontId="7" fillId="36" borderId="11" xfId="0" applyNumberFormat="1" applyFont="1" applyFill="1" applyBorder="1" applyAlignment="1">
      <alignment horizontal="left" vertical="center"/>
    </xf>
    <xf numFmtId="1" fontId="7" fillId="36" borderId="22" xfId="0" applyNumberFormat="1" applyFont="1" applyFill="1" applyBorder="1" applyAlignment="1">
      <alignment horizontal="left" vertical="center"/>
    </xf>
    <xf numFmtId="2" fontId="45" fillId="36" borderId="22" xfId="0" applyNumberFormat="1" applyFont="1" applyFill="1" applyBorder="1" applyAlignment="1">
      <alignment horizontal="center" vertical="center"/>
    </xf>
    <xf numFmtId="1" fontId="36" fillId="0" borderId="11" xfId="0" applyNumberFormat="1" applyFont="1" applyFill="1" applyBorder="1" applyAlignment="1">
      <alignment horizontal="left" vertical="center" wrapText="1"/>
    </xf>
    <xf numFmtId="1" fontId="36" fillId="36" borderId="11" xfId="0" applyNumberFormat="1" applyFont="1" applyFill="1" applyBorder="1" applyAlignment="1">
      <alignment horizontal="left" vertical="center" wrapText="1"/>
    </xf>
    <xf numFmtId="1" fontId="36" fillId="36" borderId="22" xfId="0" applyNumberFormat="1" applyFont="1" applyFill="1" applyBorder="1" applyAlignment="1">
      <alignment horizontal="left" vertical="center" wrapText="1"/>
    </xf>
    <xf numFmtId="2" fontId="23" fillId="36" borderId="22" xfId="57" applyNumberFormat="1" applyFont="1" applyFill="1" applyBorder="1" applyAlignment="1">
      <alignment horizontal="center" vertical="center"/>
      <protection/>
    </xf>
    <xf numFmtId="1" fontId="7" fillId="34" borderId="16" xfId="0" applyNumberFormat="1" applyFont="1" applyFill="1" applyBorder="1" applyAlignment="1">
      <alignment horizontal="left" vertical="center" wrapText="1"/>
    </xf>
    <xf numFmtId="2" fontId="23" fillId="0" borderId="13" xfId="0" applyNumberFormat="1"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2" fontId="2" fillId="0" borderId="25" xfId="0" applyNumberFormat="1" applyFont="1" applyBorder="1" applyAlignment="1">
      <alignment horizontal="center" vertical="center" wrapText="1"/>
    </xf>
    <xf numFmtId="0" fontId="7" fillId="36" borderId="10" xfId="0" applyFont="1" applyFill="1" applyBorder="1" applyAlignment="1">
      <alignment horizontal="center" vertical="center"/>
    </xf>
    <xf numFmtId="1" fontId="7" fillId="36" borderId="11" xfId="0" applyNumberFormat="1" applyFont="1" applyFill="1" applyBorder="1" applyAlignment="1">
      <alignment horizontal="left" vertical="center" wrapText="1"/>
    </xf>
    <xf numFmtId="0" fontId="11" fillId="36" borderId="22" xfId="57" applyFont="1" applyFill="1" applyBorder="1" applyAlignment="1">
      <alignment vertical="center" wrapText="1"/>
      <protection/>
    </xf>
    <xf numFmtId="1" fontId="7" fillId="36" borderId="22" xfId="0" applyNumberFormat="1" applyFont="1" applyFill="1" applyBorder="1" applyAlignment="1">
      <alignment horizontal="left" vertical="center" wrapText="1"/>
    </xf>
    <xf numFmtId="1" fontId="7" fillId="36" borderId="22" xfId="0" applyNumberFormat="1" applyFont="1" applyFill="1" applyBorder="1" applyAlignment="1">
      <alignment horizontal="left" vertical="center" wrapText="1"/>
    </xf>
    <xf numFmtId="2" fontId="2" fillId="0" borderId="35" xfId="0" applyNumberFormat="1" applyFont="1" applyBorder="1" applyAlignment="1">
      <alignment horizontal="center" vertical="center" wrapText="1"/>
    </xf>
    <xf numFmtId="0" fontId="11" fillId="36" borderId="16" xfId="57" applyFont="1" applyFill="1" applyBorder="1" applyAlignment="1">
      <alignment vertical="center" wrapText="1"/>
      <protection/>
    </xf>
    <xf numFmtId="1" fontId="7" fillId="36" borderId="16" xfId="0" applyNumberFormat="1" applyFont="1" applyFill="1" applyBorder="1" applyAlignment="1">
      <alignment horizontal="left" vertical="center" wrapText="1"/>
    </xf>
    <xf numFmtId="2" fontId="45" fillId="36" borderId="16" xfId="0" applyNumberFormat="1" applyFont="1" applyFill="1" applyBorder="1" applyAlignment="1">
      <alignment horizontal="center" vertical="center"/>
    </xf>
    <xf numFmtId="0" fontId="7" fillId="37" borderId="40" xfId="0" applyFont="1" applyFill="1" applyBorder="1" applyAlignment="1">
      <alignment horizontal="center" vertical="center"/>
    </xf>
    <xf numFmtId="0" fontId="7" fillId="36" borderId="15" xfId="0" applyFont="1" applyFill="1" applyBorder="1" applyAlignment="1">
      <alignment horizontal="center" vertical="center"/>
    </xf>
    <xf numFmtId="0" fontId="7" fillId="37" borderId="15" xfId="0" applyFont="1" applyFill="1" applyBorder="1" applyAlignment="1">
      <alignment horizontal="center" vertical="center"/>
    </xf>
    <xf numFmtId="1" fontId="7" fillId="0" borderId="16" xfId="0" applyNumberFormat="1" applyFont="1" applyFill="1" applyBorder="1" applyAlignment="1">
      <alignment vertical="center"/>
    </xf>
    <xf numFmtId="2" fontId="23" fillId="37" borderId="16" xfId="0" applyNumberFormat="1" applyFont="1" applyFill="1" applyBorder="1" applyAlignment="1">
      <alignment horizontal="center" vertical="center" wrapText="1"/>
    </xf>
    <xf numFmtId="0" fontId="11" fillId="36" borderId="11" xfId="0" applyFont="1" applyFill="1" applyBorder="1" applyAlignment="1">
      <alignment vertical="center"/>
    </xf>
    <xf numFmtId="1" fontId="7" fillId="36" borderId="11" xfId="0" applyNumberFormat="1" applyFont="1" applyFill="1" applyBorder="1" applyAlignment="1">
      <alignment vertical="center"/>
    </xf>
    <xf numFmtId="1" fontId="7" fillId="0" borderId="11" xfId="0" applyNumberFormat="1" applyFont="1" applyFill="1" applyBorder="1" applyAlignment="1">
      <alignment vertical="center" wrapText="1"/>
    </xf>
    <xf numFmtId="0" fontId="11" fillId="36" borderId="16" xfId="0" applyFont="1" applyFill="1" applyBorder="1" applyAlignment="1">
      <alignment vertical="center"/>
    </xf>
    <xf numFmtId="1" fontId="7" fillId="36" borderId="16" xfId="0" applyNumberFormat="1" applyFont="1" applyFill="1" applyBorder="1" applyAlignment="1">
      <alignment vertical="center"/>
    </xf>
    <xf numFmtId="2" fontId="23" fillId="36" borderId="16" xfId="0" applyNumberFormat="1" applyFont="1" applyFill="1" applyBorder="1" applyAlignment="1">
      <alignment horizontal="center" vertical="center" wrapText="1"/>
    </xf>
    <xf numFmtId="0" fontId="7" fillId="37" borderId="15" xfId="57" applyFont="1" applyFill="1" applyBorder="1" applyAlignment="1">
      <alignment horizontal="center" vertical="center"/>
      <protection/>
    </xf>
    <xf numFmtId="2" fontId="55" fillId="0" borderId="48" xfId="0" applyNumberFormat="1" applyFont="1" applyBorder="1" applyAlignment="1">
      <alignment horizontal="center" vertical="center" wrapText="1"/>
    </xf>
    <xf numFmtId="2" fontId="48" fillId="0" borderId="49" xfId="0" applyNumberFormat="1" applyFont="1" applyBorder="1" applyAlignment="1">
      <alignment horizontal="center" vertical="center"/>
    </xf>
    <xf numFmtId="2" fontId="48" fillId="34" borderId="39" xfId="0" applyNumberFormat="1" applyFont="1" applyFill="1" applyBorder="1" applyAlignment="1">
      <alignment horizontal="center" vertical="center"/>
    </xf>
    <xf numFmtId="2" fontId="48" fillId="0" borderId="39" xfId="0" applyNumberFormat="1" applyFont="1" applyBorder="1" applyAlignment="1">
      <alignment horizontal="center" vertical="center"/>
    </xf>
    <xf numFmtId="2" fontId="48" fillId="34" borderId="39" xfId="0" applyNumberFormat="1" applyFont="1" applyFill="1" applyBorder="1" applyAlignment="1">
      <alignment horizontal="center" vertical="center" wrapText="1"/>
    </xf>
    <xf numFmtId="2" fontId="48" fillId="0" borderId="39" xfId="0" applyNumberFormat="1" applyFont="1" applyBorder="1" applyAlignment="1">
      <alignment horizontal="center" vertical="center" wrapText="1"/>
    </xf>
    <xf numFmtId="2" fontId="48" fillId="0" borderId="39" xfId="0" applyNumberFormat="1" applyFont="1" applyFill="1" applyBorder="1" applyAlignment="1">
      <alignment horizontal="center" vertical="center"/>
    </xf>
    <xf numFmtId="2" fontId="48" fillId="34" borderId="41" xfId="0" applyNumberFormat="1" applyFont="1" applyFill="1" applyBorder="1" applyAlignment="1">
      <alignment horizontal="center" vertical="center"/>
    </xf>
    <xf numFmtId="2" fontId="48" fillId="34" borderId="50" xfId="0" applyNumberFormat="1" applyFont="1" applyFill="1" applyBorder="1" applyAlignment="1">
      <alignment horizontal="center" vertical="center"/>
    </xf>
    <xf numFmtId="2" fontId="48" fillId="36" borderId="39" xfId="0" applyNumberFormat="1" applyFont="1" applyFill="1" applyBorder="1" applyAlignment="1">
      <alignment horizontal="center" vertical="center"/>
    </xf>
    <xf numFmtId="2" fontId="48" fillId="0" borderId="51" xfId="0" applyNumberFormat="1" applyFont="1" applyFill="1" applyBorder="1" applyAlignment="1">
      <alignment horizontal="center" vertical="center"/>
    </xf>
    <xf numFmtId="2" fontId="48" fillId="0" borderId="41" xfId="0" applyNumberFormat="1" applyFont="1" applyFill="1" applyBorder="1" applyAlignment="1">
      <alignment horizontal="center" vertical="center"/>
    </xf>
    <xf numFmtId="2" fontId="48" fillId="34" borderId="49" xfId="0" applyNumberFormat="1" applyFont="1" applyFill="1" applyBorder="1" applyAlignment="1">
      <alignment horizontal="center" vertical="center"/>
    </xf>
    <xf numFmtId="2" fontId="48" fillId="33" borderId="41" xfId="0" applyNumberFormat="1" applyFont="1" applyFill="1" applyBorder="1" applyAlignment="1">
      <alignment horizontal="center" vertical="center"/>
    </xf>
    <xf numFmtId="2" fontId="48" fillId="33" borderId="39" xfId="0" applyNumberFormat="1" applyFont="1" applyFill="1" applyBorder="1" applyAlignment="1">
      <alignment horizontal="center" vertical="center"/>
    </xf>
    <xf numFmtId="2" fontId="48" fillId="33" borderId="50" xfId="0" applyNumberFormat="1" applyFont="1" applyFill="1" applyBorder="1" applyAlignment="1">
      <alignment horizontal="center" vertical="center"/>
    </xf>
    <xf numFmtId="2" fontId="48" fillId="36" borderId="51" xfId="0" applyNumberFormat="1" applyFont="1" applyFill="1" applyBorder="1" applyAlignment="1">
      <alignment horizontal="center" vertical="center"/>
    </xf>
    <xf numFmtId="2" fontId="15" fillId="0" borderId="0" xfId="0" applyNumberFormat="1" applyFont="1" applyFill="1" applyBorder="1" applyAlignment="1">
      <alignment horizontal="center" vertical="center"/>
    </xf>
    <xf numFmtId="2" fontId="48" fillId="0" borderId="52" xfId="0" applyNumberFormat="1" applyFont="1" applyFill="1" applyBorder="1" applyAlignment="1">
      <alignment horizontal="center" vertical="center"/>
    </xf>
    <xf numFmtId="2" fontId="55" fillId="0" borderId="53" xfId="0" applyNumberFormat="1" applyFont="1" applyBorder="1" applyAlignment="1">
      <alignment horizontal="center" vertical="center" wrapText="1"/>
    </xf>
    <xf numFmtId="2" fontId="48" fillId="0" borderId="54" xfId="0" applyNumberFormat="1" applyFont="1" applyFill="1" applyBorder="1" applyAlignment="1">
      <alignment horizontal="center" vertical="center"/>
    </xf>
    <xf numFmtId="2" fontId="48" fillId="33" borderId="49" xfId="0" applyNumberFormat="1" applyFont="1" applyFill="1" applyBorder="1" applyAlignment="1">
      <alignment horizontal="center" vertical="center"/>
    </xf>
    <xf numFmtId="2" fontId="48" fillId="34" borderId="51"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xf>
    <xf numFmtId="0" fontId="2" fillId="0" borderId="11" xfId="0" applyFont="1" applyBorder="1" applyAlignment="1">
      <alignment horizontal="center" vertical="center"/>
    </xf>
    <xf numFmtId="0" fontId="7" fillId="0" borderId="11" xfId="0" applyFont="1" applyBorder="1" applyAlignment="1">
      <alignment horizontal="center"/>
    </xf>
    <xf numFmtId="0" fontId="7" fillId="0" borderId="11" xfId="0" applyFont="1" applyFill="1" applyBorder="1" applyAlignment="1">
      <alignment horizontal="center"/>
    </xf>
    <xf numFmtId="0" fontId="7" fillId="33" borderId="11" xfId="0" applyFont="1" applyFill="1" applyBorder="1" applyAlignment="1">
      <alignment horizontal="center"/>
    </xf>
    <xf numFmtId="0" fontId="7" fillId="0" borderId="11" xfId="0" applyFont="1" applyBorder="1" applyAlignment="1">
      <alignment horizontal="center" vertical="center" wrapText="1"/>
    </xf>
    <xf numFmtId="0" fontId="7" fillId="33" borderId="11" xfId="0" applyFont="1" applyFill="1" applyBorder="1" applyAlignment="1">
      <alignment horizontal="center" vertical="center"/>
    </xf>
    <xf numFmtId="2" fontId="48" fillId="0" borderId="50" xfId="0" applyNumberFormat="1" applyFont="1" applyFill="1" applyBorder="1" applyAlignment="1">
      <alignment horizontal="center" vertical="center"/>
    </xf>
    <xf numFmtId="2" fontId="48" fillId="34" borderId="28" xfId="0" applyNumberFormat="1" applyFont="1" applyFill="1" applyBorder="1" applyAlignment="1">
      <alignment horizontal="center" vertical="center"/>
    </xf>
    <xf numFmtId="2" fontId="55" fillId="0" borderId="55" xfId="0" applyNumberFormat="1" applyFont="1" applyBorder="1" applyAlignment="1">
      <alignment horizontal="center" vertical="center" wrapText="1"/>
    </xf>
    <xf numFmtId="2" fontId="48" fillId="0" borderId="39" xfId="0" applyNumberFormat="1" applyFont="1" applyFill="1" applyBorder="1" applyAlignment="1">
      <alignment horizontal="center" vertical="center" wrapText="1"/>
    </xf>
    <xf numFmtId="2" fontId="48" fillId="0" borderId="49" xfId="0" applyNumberFormat="1" applyFont="1" applyFill="1" applyBorder="1" applyAlignment="1">
      <alignment horizontal="center" vertical="center" wrapText="1"/>
    </xf>
    <xf numFmtId="2" fontId="51" fillId="34" borderId="49" xfId="0" applyNumberFormat="1" applyFont="1" applyFill="1" applyBorder="1" applyAlignment="1">
      <alignment horizontal="center" vertical="center" wrapText="1"/>
    </xf>
    <xf numFmtId="2" fontId="48" fillId="34" borderId="49" xfId="0" applyNumberFormat="1" applyFont="1" applyFill="1" applyBorder="1" applyAlignment="1">
      <alignment horizontal="center" vertical="center" wrapText="1"/>
    </xf>
    <xf numFmtId="2" fontId="48" fillId="0" borderId="49" xfId="0" applyNumberFormat="1" applyFont="1" applyFill="1" applyBorder="1" applyAlignment="1">
      <alignment horizontal="center" vertical="center"/>
    </xf>
    <xf numFmtId="2" fontId="50" fillId="0" borderId="55" xfId="0" applyNumberFormat="1" applyFont="1" applyBorder="1" applyAlignment="1">
      <alignment horizontal="center" vertical="center" wrapText="1"/>
    </xf>
    <xf numFmtId="2" fontId="52" fillId="0" borderId="56" xfId="0" applyNumberFormat="1" applyFont="1" applyFill="1" applyBorder="1" applyAlignment="1">
      <alignment horizontal="center" vertical="center" wrapText="1"/>
    </xf>
    <xf numFmtId="2" fontId="48" fillId="36" borderId="41" xfId="0" applyNumberFormat="1" applyFont="1" applyFill="1" applyBorder="1" applyAlignment="1">
      <alignment horizontal="center" vertical="center"/>
    </xf>
    <xf numFmtId="0" fontId="40" fillId="38" borderId="57" xfId="0" applyFont="1" applyFill="1" applyBorder="1" applyAlignment="1">
      <alignment horizontal="center" vertical="center" wrapText="1"/>
    </xf>
    <xf numFmtId="0" fontId="40" fillId="38" borderId="47" xfId="0" applyFont="1" applyFill="1" applyBorder="1" applyAlignment="1">
      <alignment horizontal="center" vertical="center" wrapText="1"/>
    </xf>
    <xf numFmtId="0" fontId="40" fillId="38" borderId="58" xfId="0" applyFont="1" applyFill="1" applyBorder="1" applyAlignment="1">
      <alignment horizontal="center" vertical="center" wrapText="1"/>
    </xf>
    <xf numFmtId="0" fontId="40" fillId="38" borderId="59" xfId="0" applyFont="1" applyFill="1" applyBorder="1" applyAlignment="1">
      <alignment horizontal="center" vertical="center"/>
    </xf>
    <xf numFmtId="0" fontId="40" fillId="38" borderId="60" xfId="0" applyFont="1" applyFill="1" applyBorder="1" applyAlignment="1">
      <alignment horizontal="center" vertical="center"/>
    </xf>
    <xf numFmtId="0" fontId="35" fillId="39" borderId="32" xfId="0" applyFont="1" applyFill="1" applyBorder="1" applyAlignment="1">
      <alignment horizontal="center" vertical="center"/>
    </xf>
    <xf numFmtId="0" fontId="35" fillId="39" borderId="0"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left" vertical="center"/>
    </xf>
    <xf numFmtId="2" fontId="23" fillId="34" borderId="11" xfId="0" applyNumberFormat="1" applyFont="1" applyFill="1" applyBorder="1" applyAlignment="1">
      <alignment horizontal="center" vertical="center"/>
    </xf>
    <xf numFmtId="2" fontId="45" fillId="34" borderId="11" xfId="0" applyNumberFormat="1" applyFont="1" applyFill="1" applyBorder="1" applyAlignment="1">
      <alignment horizontal="center" vertical="center"/>
    </xf>
    <xf numFmtId="0" fontId="40" fillId="38" borderId="59" xfId="0" applyFont="1" applyFill="1" applyBorder="1" applyAlignment="1">
      <alignment horizontal="center" vertical="center" wrapText="1"/>
    </xf>
    <xf numFmtId="0" fontId="40" fillId="38" borderId="60" xfId="0" applyFont="1" applyFill="1" applyBorder="1" applyAlignment="1">
      <alignment horizontal="center" vertical="center" wrapText="1"/>
    </xf>
    <xf numFmtId="0" fontId="21" fillId="0" borderId="61" xfId="0" applyFont="1" applyFill="1" applyBorder="1" applyAlignment="1">
      <alignment horizontal="center"/>
    </xf>
    <xf numFmtId="0" fontId="21" fillId="0" borderId="14" xfId="0" applyFont="1" applyFill="1" applyBorder="1" applyAlignment="1">
      <alignment horizontal="center"/>
    </xf>
    <xf numFmtId="2" fontId="48" fillId="34" borderId="41" xfId="0" applyNumberFormat="1" applyFont="1" applyFill="1" applyBorder="1" applyAlignment="1">
      <alignment horizontal="center" vertical="center"/>
    </xf>
    <xf numFmtId="2" fontId="48" fillId="34" borderId="49" xfId="0" applyNumberFormat="1" applyFont="1" applyFill="1" applyBorder="1" applyAlignment="1">
      <alignment horizontal="center" vertical="center"/>
    </xf>
    <xf numFmtId="0" fontId="53" fillId="0" borderId="62" xfId="0" applyFont="1" applyFill="1" applyBorder="1" applyAlignment="1">
      <alignment horizontal="center" vertical="center"/>
    </xf>
    <xf numFmtId="0" fontId="53" fillId="0" borderId="63" xfId="0" applyFont="1" applyFill="1" applyBorder="1" applyAlignment="1">
      <alignment horizontal="center" vertical="center"/>
    </xf>
    <xf numFmtId="0" fontId="21" fillId="0" borderId="64" xfId="0" applyFont="1" applyFill="1" applyBorder="1" applyAlignment="1">
      <alignment horizontal="center"/>
    </xf>
    <xf numFmtId="0" fontId="35" fillId="39" borderId="65" xfId="0" applyFont="1" applyFill="1" applyBorder="1" applyAlignment="1">
      <alignment horizontal="center" vertical="center"/>
    </xf>
    <xf numFmtId="0" fontId="27" fillId="40" borderId="59" xfId="0" applyFont="1" applyFill="1" applyBorder="1" applyAlignment="1">
      <alignment horizontal="center" vertical="center"/>
    </xf>
    <xf numFmtId="0" fontId="27" fillId="40" borderId="60" xfId="0" applyFont="1" applyFill="1" applyBorder="1" applyAlignment="1">
      <alignment horizontal="center" vertical="center"/>
    </xf>
    <xf numFmtId="0" fontId="40" fillId="38" borderId="62" xfId="0" applyFont="1" applyFill="1" applyBorder="1" applyAlignment="1">
      <alignment horizontal="center" vertical="center"/>
    </xf>
    <xf numFmtId="0" fontId="40" fillId="38" borderId="63" xfId="0" applyFont="1" applyFill="1" applyBorder="1" applyAlignment="1">
      <alignment horizontal="center" vertical="center"/>
    </xf>
    <xf numFmtId="0" fontId="9" fillId="34" borderId="11" xfId="0" applyFont="1" applyFill="1" applyBorder="1" applyAlignment="1">
      <alignment horizontal="center" vertical="center" wrapText="1"/>
    </xf>
    <xf numFmtId="0" fontId="40" fillId="38" borderId="66" xfId="0" applyFont="1" applyFill="1" applyBorder="1" applyAlignment="1">
      <alignment horizontal="center" vertical="center"/>
    </xf>
    <xf numFmtId="0" fontId="40" fillId="38" borderId="67" xfId="0" applyFont="1" applyFill="1" applyBorder="1" applyAlignment="1">
      <alignment horizontal="center" vertical="center"/>
    </xf>
    <xf numFmtId="0" fontId="53" fillId="0" borderId="61" xfId="0" applyFont="1" applyFill="1" applyBorder="1" applyAlignment="1">
      <alignment horizontal="center" vertical="center"/>
    </xf>
    <xf numFmtId="0" fontId="53" fillId="0" borderId="14" xfId="0" applyFont="1" applyFill="1" applyBorder="1" applyAlignment="1">
      <alignment horizontal="center" vertical="center"/>
    </xf>
    <xf numFmtId="0" fontId="40" fillId="41" borderId="68" xfId="0" applyFont="1" applyFill="1" applyBorder="1" applyAlignment="1">
      <alignment horizontal="center" vertical="center"/>
    </xf>
    <xf numFmtId="0" fontId="40" fillId="41" borderId="69" xfId="0" applyFont="1" applyFill="1" applyBorder="1" applyAlignment="1">
      <alignment horizontal="center" vertical="center"/>
    </xf>
    <xf numFmtId="0" fontId="40" fillId="41" borderId="59" xfId="0" applyFont="1" applyFill="1" applyBorder="1" applyAlignment="1">
      <alignment horizontal="center" vertical="center"/>
    </xf>
    <xf numFmtId="0" fontId="40" fillId="41" borderId="60" xfId="0" applyFont="1" applyFill="1" applyBorder="1" applyAlignment="1">
      <alignment horizontal="center" vertical="center"/>
    </xf>
    <xf numFmtId="0" fontId="28" fillId="0" borderId="62" xfId="57" applyFont="1" applyFill="1" applyBorder="1" applyAlignment="1">
      <alignment horizontal="center" wrapText="1"/>
      <protection/>
    </xf>
    <xf numFmtId="0" fontId="28" fillId="0" borderId="63" xfId="57" applyFont="1" applyFill="1" applyBorder="1" applyAlignment="1">
      <alignment horizontal="center" wrapText="1"/>
      <protection/>
    </xf>
    <xf numFmtId="0" fontId="28" fillId="0" borderId="61" xfId="57" applyFont="1" applyFill="1" applyBorder="1" applyAlignment="1">
      <alignment horizontal="center" wrapText="1"/>
      <protection/>
    </xf>
    <xf numFmtId="0" fontId="28" fillId="0" borderId="14" xfId="57" applyFont="1" applyFill="1" applyBorder="1" applyAlignment="1">
      <alignment horizontal="center" wrapText="1"/>
      <protection/>
    </xf>
    <xf numFmtId="0" fontId="40" fillId="41" borderId="24" xfId="0" applyFont="1" applyFill="1" applyBorder="1" applyAlignment="1">
      <alignment horizontal="center" vertical="center"/>
    </xf>
    <xf numFmtId="0" fontId="40" fillId="41" borderId="25" xfId="0" applyFont="1" applyFill="1" applyBorder="1" applyAlignment="1">
      <alignment horizontal="center" vertical="center"/>
    </xf>
    <xf numFmtId="0" fontId="40" fillId="41" borderId="53" xfId="0" applyFont="1" applyFill="1" applyBorder="1" applyAlignment="1">
      <alignment horizontal="center" vertical="center"/>
    </xf>
    <xf numFmtId="0" fontId="16" fillId="0" borderId="61" xfId="0" applyFont="1" applyFill="1" applyBorder="1" applyAlignment="1">
      <alignment horizontal="center"/>
    </xf>
    <xf numFmtId="0" fontId="16" fillId="0" borderId="14" xfId="0" applyFont="1" applyFill="1" applyBorder="1" applyAlignment="1">
      <alignment horizontal="center"/>
    </xf>
    <xf numFmtId="0" fontId="16" fillId="0" borderId="64" xfId="0" applyFont="1" applyFill="1" applyBorder="1" applyAlignment="1">
      <alignment horizontal="center"/>
    </xf>
    <xf numFmtId="0" fontId="14" fillId="0" borderId="61" xfId="0" applyFont="1" applyFill="1" applyBorder="1" applyAlignment="1">
      <alignment horizontal="center" vertical="center"/>
    </xf>
    <xf numFmtId="0" fontId="14" fillId="0" borderId="14" xfId="0" applyFont="1" applyFill="1" applyBorder="1" applyAlignment="1">
      <alignment horizontal="center" vertical="center"/>
    </xf>
    <xf numFmtId="0" fontId="26" fillId="0" borderId="30" xfId="57" applyFont="1" applyFill="1" applyBorder="1" applyAlignment="1">
      <alignment horizontal="center" wrapText="1"/>
      <protection/>
    </xf>
    <xf numFmtId="0" fontId="27" fillId="40" borderId="70" xfId="0" applyFont="1" applyFill="1" applyBorder="1" applyAlignment="1">
      <alignment horizontal="center" vertical="center"/>
    </xf>
    <xf numFmtId="0" fontId="10" fillId="39" borderId="32" xfId="0" applyFont="1" applyFill="1" applyBorder="1" applyAlignment="1">
      <alignment horizontal="center" vertical="center"/>
    </xf>
    <xf numFmtId="0" fontId="10" fillId="39" borderId="0" xfId="0" applyFont="1" applyFill="1" applyBorder="1" applyAlignment="1">
      <alignment horizontal="center" vertical="center"/>
    </xf>
    <xf numFmtId="0" fontId="10" fillId="39" borderId="65" xfId="0" applyFont="1" applyFill="1" applyBorder="1" applyAlignment="1">
      <alignment horizontal="center" vertical="center"/>
    </xf>
    <xf numFmtId="0" fontId="21" fillId="0" borderId="32" xfId="0" applyFont="1" applyFill="1" applyBorder="1" applyAlignment="1">
      <alignment horizontal="center"/>
    </xf>
    <xf numFmtId="0" fontId="21" fillId="0" borderId="0" xfId="0" applyFont="1" applyFill="1" applyBorder="1" applyAlignment="1">
      <alignment horizontal="center"/>
    </xf>
    <xf numFmtId="0" fontId="41" fillId="41" borderId="62" xfId="0" applyFont="1" applyFill="1" applyBorder="1" applyAlignment="1">
      <alignment horizontal="center" vertical="center"/>
    </xf>
    <xf numFmtId="0" fontId="41" fillId="41" borderId="63" xfId="0" applyFont="1" applyFill="1" applyBorder="1" applyAlignment="1">
      <alignment horizontal="center" vertical="center"/>
    </xf>
    <xf numFmtId="0" fontId="40" fillId="42" borderId="66" xfId="0" applyFont="1" applyFill="1" applyBorder="1" applyAlignment="1">
      <alignment horizontal="center" vertical="center"/>
    </xf>
    <xf numFmtId="0" fontId="40" fillId="42" borderId="67" xfId="0" applyFont="1" applyFill="1" applyBorder="1" applyAlignment="1">
      <alignment horizontal="center" vertical="center"/>
    </xf>
    <xf numFmtId="0" fontId="0" fillId="0" borderId="11" xfId="0" applyBorder="1" applyAlignment="1">
      <alignment/>
    </xf>
    <xf numFmtId="2" fontId="7" fillId="0" borderId="0" xfId="0" applyNumberFormat="1" applyFont="1" applyAlignment="1">
      <alignment horizontal="center"/>
    </xf>
    <xf numFmtId="2" fontId="2" fillId="0" borderId="11" xfId="0" applyNumberFormat="1" applyFont="1" applyBorder="1" applyAlignment="1">
      <alignment horizontal="center" vertical="center"/>
    </xf>
    <xf numFmtId="2" fontId="7" fillId="0" borderId="11" xfId="0" applyNumberFormat="1" applyFont="1" applyBorder="1" applyAlignment="1">
      <alignment horizontal="center" vertical="center" wrapText="1"/>
    </xf>
    <xf numFmtId="2" fontId="7" fillId="0" borderId="11" xfId="0" applyNumberFormat="1" applyFont="1" applyBorder="1" applyAlignment="1">
      <alignment horizontal="center" vertical="center"/>
    </xf>
    <xf numFmtId="2" fontId="7" fillId="0" borderId="11" xfId="0" applyNumberFormat="1" applyFont="1" applyFill="1" applyBorder="1" applyAlignment="1">
      <alignment horizontal="center" vertical="center"/>
    </xf>
    <xf numFmtId="2" fontId="7" fillId="33" borderId="11" xfId="0" applyNumberFormat="1" applyFont="1" applyFill="1" applyBorder="1" applyAlignment="1">
      <alignment horizontal="center" vertical="center"/>
    </xf>
    <xf numFmtId="2" fontId="7" fillId="0" borderId="11" xfId="0" applyNumberFormat="1" applyFont="1" applyBorder="1" applyAlignment="1">
      <alignment horizontal="center"/>
    </xf>
    <xf numFmtId="2" fontId="7" fillId="0" borderId="11" xfId="0" applyNumberFormat="1" applyFont="1" applyFill="1" applyBorder="1" applyAlignment="1">
      <alignment horizontal="center"/>
    </xf>
    <xf numFmtId="2" fontId="7" fillId="33" borderId="11" xfId="0" applyNumberFormat="1" applyFont="1" applyFill="1" applyBorder="1" applyAlignment="1">
      <alignment horizontal="center"/>
    </xf>
    <xf numFmtId="2" fontId="0" fillId="0" borderId="0" xfId="0" applyNumberFormat="1" applyAlignment="1">
      <alignment/>
    </xf>
    <xf numFmtId="2" fontId="0" fillId="0" borderId="11" xfId="0" applyNumberFormat="1" applyBorder="1" applyAlignment="1">
      <alignment/>
    </xf>
    <xf numFmtId="0" fontId="13" fillId="0" borderId="62" xfId="0" applyFont="1" applyBorder="1" applyAlignment="1">
      <alignment horizontal="right"/>
    </xf>
    <xf numFmtId="2" fontId="7" fillId="0" borderId="71" xfId="0" applyNumberFormat="1" applyFont="1" applyFill="1" applyBorder="1" applyAlignment="1">
      <alignment horizontal="center"/>
    </xf>
    <xf numFmtId="0" fontId="7" fillId="0" borderId="16" xfId="0" applyFont="1" applyFill="1" applyBorder="1" applyAlignment="1">
      <alignment horizontal="center"/>
    </xf>
    <xf numFmtId="2" fontId="7" fillId="0" borderId="16" xfId="0" applyNumberFormat="1" applyFont="1" applyFill="1" applyBorder="1" applyAlignment="1">
      <alignment horizontal="center"/>
    </xf>
    <xf numFmtId="0" fontId="42" fillId="0" borderId="62" xfId="0" applyFont="1" applyFill="1" applyBorder="1" applyAlignment="1">
      <alignment horizontal="center"/>
    </xf>
    <xf numFmtId="2" fontId="42" fillId="0" borderId="71" xfId="0" applyNumberFormat="1" applyFont="1" applyFill="1" applyBorder="1" applyAlignment="1">
      <alignment horizontal="center"/>
    </xf>
    <xf numFmtId="0" fontId="7" fillId="0" borderId="62" xfId="0" applyFont="1" applyBorder="1" applyAlignment="1">
      <alignment horizontal="center" wrapText="1"/>
    </xf>
    <xf numFmtId="2" fontId="13" fillId="0" borderId="71"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2476500</xdr:colOff>
      <xdr:row>4</xdr:row>
      <xdr:rowOff>66675</xdr:rowOff>
    </xdr:to>
    <xdr:pic>
      <xdr:nvPicPr>
        <xdr:cNvPr id="1" name="Picture 13"/>
        <xdr:cNvPicPr preferRelativeResize="1">
          <a:picLocks noChangeAspect="1"/>
        </xdr:cNvPicPr>
      </xdr:nvPicPr>
      <xdr:blipFill>
        <a:blip r:embed="rId1"/>
        <a:stretch>
          <a:fillRect/>
        </a:stretch>
      </xdr:blipFill>
      <xdr:spPr>
        <a:xfrm>
          <a:off x="66675" y="57150"/>
          <a:ext cx="3219450" cy="1123950"/>
        </a:xfrm>
        <a:prstGeom prst="rect">
          <a:avLst/>
        </a:prstGeom>
        <a:noFill/>
        <a:ln w="9525" cmpd="sng">
          <a:noFill/>
        </a:ln>
      </xdr:spPr>
    </xdr:pic>
    <xdr:clientData/>
  </xdr:twoCellAnchor>
  <xdr:twoCellAnchor editAs="oneCell">
    <xdr:from>
      <xdr:col>2</xdr:col>
      <xdr:colOff>6010275</xdr:colOff>
      <xdr:row>70</xdr:row>
      <xdr:rowOff>123825</xdr:rowOff>
    </xdr:from>
    <xdr:to>
      <xdr:col>2</xdr:col>
      <xdr:colOff>6791325</xdr:colOff>
      <xdr:row>70</xdr:row>
      <xdr:rowOff>676275</xdr:rowOff>
    </xdr:to>
    <xdr:pic>
      <xdr:nvPicPr>
        <xdr:cNvPr id="2" name="Picture 14"/>
        <xdr:cNvPicPr preferRelativeResize="1">
          <a:picLocks noChangeAspect="1"/>
        </xdr:cNvPicPr>
      </xdr:nvPicPr>
      <xdr:blipFill>
        <a:blip r:embed="rId2"/>
        <a:stretch>
          <a:fillRect/>
        </a:stretch>
      </xdr:blipFill>
      <xdr:spPr>
        <a:xfrm>
          <a:off x="9324975" y="25450800"/>
          <a:ext cx="781050" cy="552450"/>
        </a:xfrm>
        <a:prstGeom prst="rect">
          <a:avLst/>
        </a:prstGeom>
        <a:noFill/>
        <a:ln w="9525" cmpd="sng">
          <a:noFill/>
        </a:ln>
      </xdr:spPr>
    </xdr:pic>
    <xdr:clientData/>
  </xdr:twoCellAnchor>
  <xdr:twoCellAnchor editAs="oneCell">
    <xdr:from>
      <xdr:col>2</xdr:col>
      <xdr:colOff>1752600</xdr:colOff>
      <xdr:row>207</xdr:row>
      <xdr:rowOff>0</xdr:rowOff>
    </xdr:from>
    <xdr:to>
      <xdr:col>2</xdr:col>
      <xdr:colOff>5305425</xdr:colOff>
      <xdr:row>207</xdr:row>
      <xdr:rowOff>0</xdr:rowOff>
    </xdr:to>
    <xdr:pic>
      <xdr:nvPicPr>
        <xdr:cNvPr id="3" name="Picture 15"/>
        <xdr:cNvPicPr preferRelativeResize="1">
          <a:picLocks noChangeAspect="1"/>
        </xdr:cNvPicPr>
      </xdr:nvPicPr>
      <xdr:blipFill>
        <a:blip r:embed="rId3"/>
        <a:stretch>
          <a:fillRect/>
        </a:stretch>
      </xdr:blipFill>
      <xdr:spPr>
        <a:xfrm>
          <a:off x="5067300" y="87620475"/>
          <a:ext cx="35528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360</xdr:row>
      <xdr:rowOff>0</xdr:rowOff>
    </xdr:from>
    <xdr:to>
      <xdr:col>2</xdr:col>
      <xdr:colOff>5229225</xdr:colOff>
      <xdr:row>360</xdr:row>
      <xdr:rowOff>0</xdr:rowOff>
    </xdr:to>
    <xdr:pic>
      <xdr:nvPicPr>
        <xdr:cNvPr id="1" name="Picture 10"/>
        <xdr:cNvPicPr preferRelativeResize="1">
          <a:picLocks noChangeAspect="1"/>
        </xdr:cNvPicPr>
      </xdr:nvPicPr>
      <xdr:blipFill>
        <a:blip r:embed="rId1"/>
        <a:stretch>
          <a:fillRect/>
        </a:stretch>
      </xdr:blipFill>
      <xdr:spPr>
        <a:xfrm>
          <a:off x="4895850" y="138645900"/>
          <a:ext cx="3838575" cy="0"/>
        </a:xfrm>
        <a:prstGeom prst="rect">
          <a:avLst/>
        </a:prstGeom>
        <a:noFill/>
        <a:ln w="9525" cmpd="sng">
          <a:noFill/>
        </a:ln>
      </xdr:spPr>
    </xdr:pic>
    <xdr:clientData/>
  </xdr:twoCellAnchor>
  <xdr:twoCellAnchor editAs="oneCell">
    <xdr:from>
      <xdr:col>0</xdr:col>
      <xdr:colOff>57150</xdr:colOff>
      <xdr:row>0</xdr:row>
      <xdr:rowOff>104775</xdr:rowOff>
    </xdr:from>
    <xdr:to>
      <xdr:col>2</xdr:col>
      <xdr:colOff>457200</xdr:colOff>
      <xdr:row>4</xdr:row>
      <xdr:rowOff>238125</xdr:rowOff>
    </xdr:to>
    <xdr:pic>
      <xdr:nvPicPr>
        <xdr:cNvPr id="2" name="Picture 13"/>
        <xdr:cNvPicPr preferRelativeResize="1">
          <a:picLocks noChangeAspect="1"/>
        </xdr:cNvPicPr>
      </xdr:nvPicPr>
      <xdr:blipFill>
        <a:blip r:embed="rId2"/>
        <a:stretch>
          <a:fillRect/>
        </a:stretch>
      </xdr:blipFill>
      <xdr:spPr>
        <a:xfrm>
          <a:off x="57150" y="104775"/>
          <a:ext cx="3905250"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xdr:col>
      <xdr:colOff>1009650</xdr:colOff>
      <xdr:row>0</xdr:row>
      <xdr:rowOff>0</xdr:rowOff>
    </xdr:to>
    <xdr:pic>
      <xdr:nvPicPr>
        <xdr:cNvPr id="1" name="Picture 17"/>
        <xdr:cNvPicPr preferRelativeResize="1">
          <a:picLocks noChangeAspect="1"/>
        </xdr:cNvPicPr>
      </xdr:nvPicPr>
      <xdr:blipFill>
        <a:blip r:embed="rId1"/>
        <a:stretch>
          <a:fillRect/>
        </a:stretch>
      </xdr:blipFill>
      <xdr:spPr>
        <a:xfrm>
          <a:off x="28575" y="0"/>
          <a:ext cx="4495800" cy="0"/>
        </a:xfrm>
        <a:prstGeom prst="rect">
          <a:avLst/>
        </a:prstGeom>
        <a:noFill/>
        <a:ln w="9525" cmpd="sng">
          <a:noFill/>
        </a:ln>
      </xdr:spPr>
    </xdr:pic>
    <xdr:clientData/>
  </xdr:twoCellAnchor>
  <xdr:twoCellAnchor editAs="oneCell">
    <xdr:from>
      <xdr:col>0</xdr:col>
      <xdr:colOff>9525</xdr:colOff>
      <xdr:row>0</xdr:row>
      <xdr:rowOff>66675</xdr:rowOff>
    </xdr:from>
    <xdr:to>
      <xdr:col>1</xdr:col>
      <xdr:colOff>1571625</xdr:colOff>
      <xdr:row>2</xdr:row>
      <xdr:rowOff>247650</xdr:rowOff>
    </xdr:to>
    <xdr:pic>
      <xdr:nvPicPr>
        <xdr:cNvPr id="2" name="Picture 13"/>
        <xdr:cNvPicPr preferRelativeResize="1">
          <a:picLocks noChangeAspect="1"/>
        </xdr:cNvPicPr>
      </xdr:nvPicPr>
      <xdr:blipFill>
        <a:blip r:embed="rId2"/>
        <a:stretch>
          <a:fillRect/>
        </a:stretch>
      </xdr:blipFill>
      <xdr:spPr>
        <a:xfrm>
          <a:off x="9525" y="66675"/>
          <a:ext cx="2438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etprint.g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etprint.g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etprint.g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S253"/>
  <sheetViews>
    <sheetView tabSelected="1" zoomScale="70" zoomScaleNormal="70" zoomScaleSheetLayoutView="50" zoomScalePageLayoutView="0" workbookViewId="0" topLeftCell="A188">
      <selection activeCell="C214" sqref="C214"/>
    </sheetView>
  </sheetViews>
  <sheetFormatPr defaultColWidth="9.140625" defaultRowHeight="12.75"/>
  <cols>
    <col min="1" max="1" width="12.140625" style="10" customWidth="1"/>
    <col min="2" max="2" width="37.57421875" style="11" customWidth="1"/>
    <col min="3" max="3" width="105.00390625" style="11" customWidth="1"/>
    <col min="4" max="4" width="20.140625" style="117" customWidth="1"/>
    <col min="5" max="5" width="15.140625" style="61" customWidth="1"/>
    <col min="6" max="6" width="13.7109375" style="56" customWidth="1"/>
    <col min="7" max="7" width="13.7109375" style="472" customWidth="1"/>
    <col min="8" max="8" width="12.00390625" style="548" customWidth="1"/>
  </cols>
  <sheetData>
    <row r="1" spans="1:6" ht="14.25" customHeight="1">
      <c r="A1" s="6"/>
      <c r="B1" s="6"/>
      <c r="C1" s="58"/>
      <c r="D1" s="116"/>
      <c r="E1" s="60"/>
      <c r="F1" s="7"/>
    </row>
    <row r="2" spans="1:6" ht="21" customHeight="1">
      <c r="A2" s="6"/>
      <c r="B2" s="6"/>
      <c r="C2" s="45"/>
      <c r="D2" s="115"/>
      <c r="F2" s="105" t="s">
        <v>1113</v>
      </c>
    </row>
    <row r="3" spans="1:6" ht="23.25" customHeight="1">
      <c r="A3" s="8"/>
      <c r="B3"/>
      <c r="C3" s="45"/>
      <c r="D3" s="115"/>
      <c r="F3" s="105" t="s">
        <v>1114</v>
      </c>
    </row>
    <row r="4" spans="1:6" ht="29.25" customHeight="1">
      <c r="A4" s="6"/>
      <c r="B4" s="6"/>
      <c r="C4" s="45"/>
      <c r="D4" s="115"/>
      <c r="E4" s="96"/>
      <c r="F4" s="106" t="s">
        <v>686</v>
      </c>
    </row>
    <row r="5" spans="1:6" ht="27" customHeight="1">
      <c r="A5" s="8"/>
      <c r="B5" s="9"/>
      <c r="C5" s="59"/>
      <c r="D5" s="115"/>
      <c r="F5" s="107" t="s">
        <v>1115</v>
      </c>
    </row>
    <row r="6" spans="1:6" ht="48" customHeight="1" thickBot="1">
      <c r="A6" s="22"/>
      <c r="B6" s="22"/>
      <c r="C6" s="104" t="s">
        <v>247</v>
      </c>
      <c r="D6" s="114"/>
      <c r="E6" s="97"/>
      <c r="F6" s="324">
        <v>2013</v>
      </c>
    </row>
    <row r="7" spans="1:8" s="2" customFormat="1" ht="37.5" customHeight="1" thickBot="1">
      <c r="A7" s="108" t="s">
        <v>1103</v>
      </c>
      <c r="B7" s="109" t="s">
        <v>586</v>
      </c>
      <c r="C7" s="109" t="s">
        <v>164</v>
      </c>
      <c r="D7" s="384" t="s">
        <v>1278</v>
      </c>
      <c r="E7" s="380" t="s">
        <v>199</v>
      </c>
      <c r="F7" s="448" t="s">
        <v>692</v>
      </c>
      <c r="G7" s="473" t="s">
        <v>1626</v>
      </c>
      <c r="H7" s="549" t="s">
        <v>1627</v>
      </c>
    </row>
    <row r="8" spans="1:8" s="28" customFormat="1" ht="35.25" customHeight="1" thickBot="1" thickTop="1">
      <c r="A8" s="490" t="s">
        <v>1100</v>
      </c>
      <c r="B8" s="491"/>
      <c r="C8" s="491"/>
      <c r="D8" s="491"/>
      <c r="E8" s="491"/>
      <c r="F8" s="492"/>
      <c r="G8" s="477"/>
      <c r="H8" s="550"/>
    </row>
    <row r="9" spans="1:8" s="1" customFormat="1" ht="34.5" customHeight="1" thickTop="1">
      <c r="A9" s="18" t="s">
        <v>30</v>
      </c>
      <c r="B9" s="20" t="s">
        <v>608</v>
      </c>
      <c r="C9" s="130" t="s">
        <v>324</v>
      </c>
      <c r="D9" s="411">
        <v>1.4</v>
      </c>
      <c r="E9" s="169">
        <f>D9*1.3</f>
        <v>1.8199999999999998</v>
      </c>
      <c r="F9" s="449">
        <f>E9*1.23</f>
        <v>2.2386</v>
      </c>
      <c r="G9" s="471">
        <v>1</v>
      </c>
      <c r="H9" s="551">
        <f>D9*G9</f>
        <v>1.4</v>
      </c>
    </row>
    <row r="10" spans="1:8" s="1" customFormat="1" ht="34.5" customHeight="1">
      <c r="A10" s="225" t="s">
        <v>31</v>
      </c>
      <c r="B10" s="232" t="s">
        <v>609</v>
      </c>
      <c r="C10" s="279" t="s">
        <v>1022</v>
      </c>
      <c r="D10" s="234">
        <v>1.5</v>
      </c>
      <c r="E10" s="228">
        <f aca="true" t="shared" si="0" ref="E10:E29">D10*1.3</f>
        <v>1.9500000000000002</v>
      </c>
      <c r="F10" s="450">
        <f aca="true" t="shared" si="1" ref="F10:F29">E10*1.23</f>
        <v>2.3985000000000003</v>
      </c>
      <c r="G10" s="471">
        <v>1</v>
      </c>
      <c r="H10" s="551">
        <f aca="true" t="shared" si="2" ref="H10:H73">D10*G10</f>
        <v>1.5</v>
      </c>
    </row>
    <row r="11" spans="1:8" s="1" customFormat="1" ht="63">
      <c r="A11" s="12" t="s">
        <v>32</v>
      </c>
      <c r="B11" s="21" t="s">
        <v>610</v>
      </c>
      <c r="C11" s="131" t="s">
        <v>302</v>
      </c>
      <c r="D11" s="385">
        <v>1.6</v>
      </c>
      <c r="E11" s="170">
        <f t="shared" si="0"/>
        <v>2.08</v>
      </c>
      <c r="F11" s="451">
        <f t="shared" si="1"/>
        <v>2.5584000000000002</v>
      </c>
      <c r="G11" s="471">
        <v>1</v>
      </c>
      <c r="H11" s="551">
        <f t="shared" si="2"/>
        <v>1.6</v>
      </c>
    </row>
    <row r="12" spans="1:8" s="201" customFormat="1" ht="49.5">
      <c r="A12" s="290" t="s">
        <v>33</v>
      </c>
      <c r="B12" s="283" t="s">
        <v>611</v>
      </c>
      <c r="C12" s="279" t="s">
        <v>780</v>
      </c>
      <c r="D12" s="234">
        <v>0.8</v>
      </c>
      <c r="E12" s="228">
        <f t="shared" si="0"/>
        <v>1.04</v>
      </c>
      <c r="F12" s="452">
        <f t="shared" si="1"/>
        <v>1.2792000000000001</v>
      </c>
      <c r="G12" s="471"/>
      <c r="H12" s="551">
        <f t="shared" si="2"/>
        <v>0</v>
      </c>
    </row>
    <row r="13" spans="1:8" s="201" customFormat="1" ht="34.5" customHeight="1">
      <c r="A13" s="12" t="s">
        <v>34</v>
      </c>
      <c r="B13" s="30" t="s">
        <v>417</v>
      </c>
      <c r="C13" s="132" t="s">
        <v>218</v>
      </c>
      <c r="D13" s="82">
        <v>0.8</v>
      </c>
      <c r="E13" s="170">
        <f t="shared" si="0"/>
        <v>1.04</v>
      </c>
      <c r="F13" s="453">
        <f t="shared" si="1"/>
        <v>1.2792000000000001</v>
      </c>
      <c r="G13" s="471"/>
      <c r="H13" s="551">
        <f t="shared" si="2"/>
        <v>0</v>
      </c>
    </row>
    <row r="14" spans="1:8" s="201" customFormat="1" ht="34.5" customHeight="1">
      <c r="A14" s="225" t="s">
        <v>35</v>
      </c>
      <c r="B14" s="232" t="s">
        <v>418</v>
      </c>
      <c r="C14" s="279" t="s">
        <v>1024</v>
      </c>
      <c r="D14" s="234">
        <v>0.9</v>
      </c>
      <c r="E14" s="228">
        <f t="shared" si="0"/>
        <v>1.1700000000000002</v>
      </c>
      <c r="F14" s="452">
        <f t="shared" si="1"/>
        <v>1.4391000000000003</v>
      </c>
      <c r="G14" s="471"/>
      <c r="H14" s="551">
        <f t="shared" si="2"/>
        <v>0</v>
      </c>
    </row>
    <row r="15" spans="1:8" s="201" customFormat="1" ht="34.5" customHeight="1">
      <c r="A15" s="12" t="s">
        <v>36</v>
      </c>
      <c r="B15" s="30" t="s">
        <v>612</v>
      </c>
      <c r="C15" s="132" t="s">
        <v>1023</v>
      </c>
      <c r="D15" s="82">
        <v>1</v>
      </c>
      <c r="E15" s="170">
        <f t="shared" si="0"/>
        <v>1.3</v>
      </c>
      <c r="F15" s="451">
        <f t="shared" si="1"/>
        <v>1.599</v>
      </c>
      <c r="G15" s="471"/>
      <c r="H15" s="551">
        <f t="shared" si="2"/>
        <v>0</v>
      </c>
    </row>
    <row r="16" spans="1:8" s="201" customFormat="1" ht="47.25" customHeight="1">
      <c r="A16" s="290" t="s">
        <v>1159</v>
      </c>
      <c r="B16" s="283" t="s">
        <v>613</v>
      </c>
      <c r="C16" s="279" t="s">
        <v>781</v>
      </c>
      <c r="D16" s="234">
        <v>0.9</v>
      </c>
      <c r="E16" s="228">
        <f t="shared" si="0"/>
        <v>1.1700000000000002</v>
      </c>
      <c r="F16" s="452">
        <f t="shared" si="1"/>
        <v>1.4391000000000003</v>
      </c>
      <c r="G16" s="471">
        <v>3</v>
      </c>
      <c r="H16" s="551">
        <f t="shared" si="2"/>
        <v>2.7</v>
      </c>
    </row>
    <row r="17" spans="1:8" s="1" customFormat="1" ht="33.75" customHeight="1">
      <c r="A17" s="12" t="s">
        <v>1162</v>
      </c>
      <c r="B17" s="30" t="s">
        <v>614</v>
      </c>
      <c r="C17" s="132" t="s">
        <v>830</v>
      </c>
      <c r="D17" s="82">
        <v>9.5</v>
      </c>
      <c r="E17" s="170">
        <f t="shared" si="0"/>
        <v>12.35</v>
      </c>
      <c r="F17" s="451">
        <f t="shared" si="1"/>
        <v>15.1905</v>
      </c>
      <c r="G17" s="471"/>
      <c r="H17" s="551">
        <f t="shared" si="2"/>
        <v>0</v>
      </c>
    </row>
    <row r="18" spans="1:8" s="1" customFormat="1" ht="33">
      <c r="A18" s="225" t="s">
        <v>1163</v>
      </c>
      <c r="B18" s="283" t="s">
        <v>419</v>
      </c>
      <c r="C18" s="279" t="s">
        <v>831</v>
      </c>
      <c r="D18" s="234">
        <v>9.2</v>
      </c>
      <c r="E18" s="228">
        <f t="shared" si="0"/>
        <v>11.959999999999999</v>
      </c>
      <c r="F18" s="450">
        <f t="shared" si="1"/>
        <v>14.710799999999999</v>
      </c>
      <c r="G18" s="471"/>
      <c r="H18" s="551">
        <f t="shared" si="2"/>
        <v>0</v>
      </c>
    </row>
    <row r="19" spans="1:8" s="1" customFormat="1" ht="25.5" customHeight="1">
      <c r="A19" s="12" t="s">
        <v>406</v>
      </c>
      <c r="B19" s="33" t="s">
        <v>310</v>
      </c>
      <c r="C19" s="133" t="s">
        <v>756</v>
      </c>
      <c r="D19" s="82">
        <v>1.8</v>
      </c>
      <c r="E19" s="171">
        <f t="shared" si="0"/>
        <v>2.3400000000000003</v>
      </c>
      <c r="F19" s="454">
        <f t="shared" si="1"/>
        <v>2.8782000000000005</v>
      </c>
      <c r="G19" s="471"/>
      <c r="H19" s="551">
        <f t="shared" si="2"/>
        <v>0</v>
      </c>
    </row>
    <row r="20" spans="1:8" s="1" customFormat="1" ht="36" customHeight="1">
      <c r="A20" s="225" t="s">
        <v>407</v>
      </c>
      <c r="B20" s="283" t="s">
        <v>1033</v>
      </c>
      <c r="C20" s="279" t="s">
        <v>757</v>
      </c>
      <c r="D20" s="234">
        <v>1.8</v>
      </c>
      <c r="E20" s="228">
        <f t="shared" si="0"/>
        <v>2.3400000000000003</v>
      </c>
      <c r="F20" s="450">
        <f t="shared" si="1"/>
        <v>2.8782000000000005</v>
      </c>
      <c r="G20" s="471"/>
      <c r="H20" s="551">
        <f t="shared" si="2"/>
        <v>0</v>
      </c>
    </row>
    <row r="21" spans="1:8" s="1" customFormat="1" ht="25.5" customHeight="1">
      <c r="A21" s="12" t="s">
        <v>591</v>
      </c>
      <c r="B21" s="33" t="s">
        <v>311</v>
      </c>
      <c r="C21" s="132" t="s">
        <v>758</v>
      </c>
      <c r="D21" s="82">
        <v>1.9</v>
      </c>
      <c r="E21" s="171">
        <f t="shared" si="0"/>
        <v>2.4699999999999998</v>
      </c>
      <c r="F21" s="454">
        <f t="shared" si="1"/>
        <v>3.0380999999999996</v>
      </c>
      <c r="G21" s="471"/>
      <c r="H21" s="551">
        <f t="shared" si="2"/>
        <v>0</v>
      </c>
    </row>
    <row r="22" spans="1:8" s="1" customFormat="1" ht="25.5" customHeight="1">
      <c r="A22" s="225" t="s">
        <v>601</v>
      </c>
      <c r="B22" s="283" t="s">
        <v>471</v>
      </c>
      <c r="C22" s="279" t="s">
        <v>842</v>
      </c>
      <c r="D22" s="385">
        <v>9</v>
      </c>
      <c r="E22" s="228">
        <f t="shared" si="0"/>
        <v>11.700000000000001</v>
      </c>
      <c r="F22" s="450">
        <f t="shared" si="1"/>
        <v>14.391000000000002</v>
      </c>
      <c r="G22" s="471">
        <v>1</v>
      </c>
      <c r="H22" s="551">
        <f t="shared" si="2"/>
        <v>9</v>
      </c>
    </row>
    <row r="23" spans="1:8" s="1" customFormat="1" ht="25.5" customHeight="1">
      <c r="A23" s="12" t="s">
        <v>602</v>
      </c>
      <c r="B23" s="33" t="s">
        <v>472</v>
      </c>
      <c r="C23" s="132" t="s">
        <v>843</v>
      </c>
      <c r="D23" s="82">
        <v>11.8</v>
      </c>
      <c r="E23" s="171">
        <f t="shared" si="0"/>
        <v>15.340000000000002</v>
      </c>
      <c r="F23" s="454">
        <f t="shared" si="1"/>
        <v>18.8682</v>
      </c>
      <c r="G23" s="471">
        <v>1</v>
      </c>
      <c r="H23" s="551">
        <f t="shared" si="2"/>
        <v>11.8</v>
      </c>
    </row>
    <row r="24" spans="1:8" s="1" customFormat="1" ht="25.5" customHeight="1">
      <c r="A24" s="225" t="s">
        <v>559</v>
      </c>
      <c r="B24" s="283" t="s">
        <v>615</v>
      </c>
      <c r="C24" s="279" t="s">
        <v>863</v>
      </c>
      <c r="D24" s="385">
        <v>2.5</v>
      </c>
      <c r="E24" s="228">
        <f t="shared" si="0"/>
        <v>3.25</v>
      </c>
      <c r="F24" s="450">
        <f t="shared" si="1"/>
        <v>3.9975</v>
      </c>
      <c r="G24" s="471">
        <v>1</v>
      </c>
      <c r="H24" s="551">
        <f t="shared" si="2"/>
        <v>2.5</v>
      </c>
    </row>
    <row r="25" spans="1:8" s="1" customFormat="1" ht="36" customHeight="1">
      <c r="A25" s="54" t="s">
        <v>560</v>
      </c>
      <c r="B25" s="98" t="s">
        <v>1280</v>
      </c>
      <c r="C25" s="133" t="s">
        <v>864</v>
      </c>
      <c r="D25" s="385">
        <v>2.5</v>
      </c>
      <c r="E25" s="171">
        <f t="shared" si="0"/>
        <v>3.25</v>
      </c>
      <c r="F25" s="454">
        <f t="shared" si="1"/>
        <v>3.9975</v>
      </c>
      <c r="G25" s="471">
        <v>3</v>
      </c>
      <c r="H25" s="551">
        <f t="shared" si="2"/>
        <v>7.5</v>
      </c>
    </row>
    <row r="26" spans="1:8" s="1" customFormat="1" ht="25.5" customHeight="1">
      <c r="A26" s="269" t="s">
        <v>561</v>
      </c>
      <c r="B26" s="288" t="s">
        <v>562</v>
      </c>
      <c r="C26" s="281" t="s">
        <v>301</v>
      </c>
      <c r="D26" s="387">
        <v>2.6</v>
      </c>
      <c r="E26" s="272">
        <f t="shared" si="0"/>
        <v>3.3800000000000003</v>
      </c>
      <c r="F26" s="455">
        <f t="shared" si="1"/>
        <v>4.1574</v>
      </c>
      <c r="G26" s="471">
        <v>1</v>
      </c>
      <c r="H26" s="552">
        <f t="shared" si="2"/>
        <v>2.6</v>
      </c>
    </row>
    <row r="27" spans="1:8" s="1" customFormat="1" ht="25.5" customHeight="1">
      <c r="A27" s="12" t="s">
        <v>489</v>
      </c>
      <c r="B27" s="33" t="s">
        <v>860</v>
      </c>
      <c r="C27" s="132" t="s">
        <v>474</v>
      </c>
      <c r="D27" s="385">
        <v>2.5</v>
      </c>
      <c r="E27" s="171">
        <f t="shared" si="0"/>
        <v>3.25</v>
      </c>
      <c r="F27" s="454">
        <f t="shared" si="1"/>
        <v>3.9975</v>
      </c>
      <c r="G27" s="471">
        <v>1</v>
      </c>
      <c r="H27" s="551">
        <f t="shared" si="2"/>
        <v>2.5</v>
      </c>
    </row>
    <row r="28" spans="1:8" s="1" customFormat="1" ht="25.5" customHeight="1">
      <c r="A28" s="225" t="s">
        <v>490</v>
      </c>
      <c r="B28" s="283" t="s">
        <v>861</v>
      </c>
      <c r="C28" s="279" t="s">
        <v>474</v>
      </c>
      <c r="D28" s="385">
        <v>2.5</v>
      </c>
      <c r="E28" s="228">
        <f t="shared" si="0"/>
        <v>3.25</v>
      </c>
      <c r="F28" s="450">
        <f t="shared" si="1"/>
        <v>3.9975</v>
      </c>
      <c r="G28" s="471">
        <v>3</v>
      </c>
      <c r="H28" s="551">
        <f t="shared" si="2"/>
        <v>7.5</v>
      </c>
    </row>
    <row r="29" spans="1:8" s="1" customFormat="1" ht="25.5" customHeight="1">
      <c r="A29" s="12" t="s">
        <v>491</v>
      </c>
      <c r="B29" s="33" t="s">
        <v>862</v>
      </c>
      <c r="C29" s="132" t="s">
        <v>1053</v>
      </c>
      <c r="D29" s="385">
        <v>2.6</v>
      </c>
      <c r="E29" s="171">
        <f t="shared" si="0"/>
        <v>3.3800000000000003</v>
      </c>
      <c r="F29" s="454">
        <f t="shared" si="1"/>
        <v>4.1574</v>
      </c>
      <c r="G29" s="471">
        <v>1</v>
      </c>
      <c r="H29" s="551">
        <f t="shared" si="2"/>
        <v>2.6</v>
      </c>
    </row>
    <row r="30" spans="1:8" s="1" customFormat="1" ht="25.5" customHeight="1">
      <c r="A30" s="255" t="s">
        <v>315</v>
      </c>
      <c r="B30" s="318" t="s">
        <v>316</v>
      </c>
      <c r="C30" s="319" t="s">
        <v>1035</v>
      </c>
      <c r="D30" s="257">
        <v>2.3</v>
      </c>
      <c r="E30" s="258">
        <f>D30*1.3</f>
        <v>2.9899999999999998</v>
      </c>
      <c r="F30" s="456">
        <f>E30*1.23</f>
        <v>3.6776999999999997</v>
      </c>
      <c r="G30" s="471"/>
      <c r="H30" s="551">
        <f t="shared" si="2"/>
        <v>0</v>
      </c>
    </row>
    <row r="31" spans="1:8" s="47" customFormat="1" ht="25.5" customHeight="1">
      <c r="A31" s="214" t="s">
        <v>317</v>
      </c>
      <c r="B31" s="33" t="s">
        <v>1028</v>
      </c>
      <c r="C31" s="132" t="s">
        <v>1036</v>
      </c>
      <c r="D31" s="82">
        <v>2.1</v>
      </c>
      <c r="E31" s="171">
        <f>D31*1.3</f>
        <v>2.7300000000000004</v>
      </c>
      <c r="F31" s="454">
        <f>E31*1.23</f>
        <v>3.3579000000000003</v>
      </c>
      <c r="G31" s="214"/>
      <c r="H31" s="552">
        <f t="shared" si="2"/>
        <v>0</v>
      </c>
    </row>
    <row r="32" spans="1:8" s="1" customFormat="1" ht="24.75" customHeight="1">
      <c r="A32" s="255" t="s">
        <v>694</v>
      </c>
      <c r="B32" s="318" t="s">
        <v>316</v>
      </c>
      <c r="C32" s="319" t="s">
        <v>696</v>
      </c>
      <c r="D32" s="390">
        <v>3.2</v>
      </c>
      <c r="E32" s="258">
        <f>D32*1.3</f>
        <v>4.16</v>
      </c>
      <c r="F32" s="456">
        <f>E32*1.23</f>
        <v>5.1168000000000005</v>
      </c>
      <c r="G32" s="471">
        <v>1</v>
      </c>
      <c r="H32" s="551">
        <f t="shared" si="2"/>
        <v>3.2</v>
      </c>
    </row>
    <row r="33" spans="1:8" s="1" customFormat="1" ht="25.5" customHeight="1" hidden="1">
      <c r="A33" s="255"/>
      <c r="B33" s="318"/>
      <c r="C33" s="319"/>
      <c r="D33" s="390"/>
      <c r="E33" s="258"/>
      <c r="F33" s="456"/>
      <c r="G33" s="471"/>
      <c r="H33" s="551">
        <f t="shared" si="2"/>
        <v>0</v>
      </c>
    </row>
    <row r="34" spans="1:8" s="1" customFormat="1" ht="25.5" customHeight="1" hidden="1">
      <c r="A34" s="255"/>
      <c r="B34" s="318"/>
      <c r="C34" s="319"/>
      <c r="D34" s="390"/>
      <c r="E34" s="258"/>
      <c r="F34" s="456"/>
      <c r="G34" s="471"/>
      <c r="H34" s="551">
        <f t="shared" si="2"/>
        <v>0</v>
      </c>
    </row>
    <row r="35" spans="1:8" s="47" customFormat="1" ht="25.5" customHeight="1">
      <c r="A35" s="214" t="s">
        <v>695</v>
      </c>
      <c r="B35" s="33" t="s">
        <v>1279</v>
      </c>
      <c r="C35" s="132" t="s">
        <v>697</v>
      </c>
      <c r="D35" s="385">
        <v>3.1</v>
      </c>
      <c r="E35" s="171">
        <f>D35*1.3</f>
        <v>4.03</v>
      </c>
      <c r="F35" s="454">
        <f>E35*1.23</f>
        <v>4.9569</v>
      </c>
      <c r="G35" s="214">
        <v>4</v>
      </c>
      <c r="H35" s="552">
        <f t="shared" si="2"/>
        <v>12.4</v>
      </c>
    </row>
    <row r="36" spans="1:8" s="47" customFormat="1" ht="25.5" customHeight="1">
      <c r="A36" s="371" t="s">
        <v>361</v>
      </c>
      <c r="B36" s="372" t="s">
        <v>364</v>
      </c>
      <c r="C36" s="373" t="s">
        <v>365</v>
      </c>
      <c r="D36" s="385">
        <v>10.4</v>
      </c>
      <c r="E36" s="374">
        <f>D36*1.3</f>
        <v>13.520000000000001</v>
      </c>
      <c r="F36" s="457">
        <f>E36*1.23</f>
        <v>16.6296</v>
      </c>
      <c r="G36" s="214"/>
      <c r="H36" s="552">
        <f t="shared" si="2"/>
        <v>0</v>
      </c>
    </row>
    <row r="37" spans="1:8" s="47" customFormat="1" ht="25.5" customHeight="1" thickBot="1">
      <c r="A37" s="216" t="s">
        <v>362</v>
      </c>
      <c r="B37" s="194" t="s">
        <v>363</v>
      </c>
      <c r="C37" s="168" t="s">
        <v>365</v>
      </c>
      <c r="D37" s="386">
        <v>11.6</v>
      </c>
      <c r="E37" s="174">
        <f>D37*1.3</f>
        <v>15.08</v>
      </c>
      <c r="F37" s="458">
        <f>E37*1.23</f>
        <v>18.5484</v>
      </c>
      <c r="G37" s="214"/>
      <c r="H37" s="552">
        <f t="shared" si="2"/>
        <v>0</v>
      </c>
    </row>
    <row r="38" spans="1:8" s="1" customFormat="1" ht="27.75" customHeight="1" thickBot="1">
      <c r="A38" s="507" t="s">
        <v>466</v>
      </c>
      <c r="B38" s="508"/>
      <c r="C38" s="508"/>
      <c r="D38" s="508"/>
      <c r="E38" s="508"/>
      <c r="F38" s="508"/>
      <c r="G38" s="471"/>
      <c r="H38" s="551">
        <f t="shared" si="2"/>
        <v>0</v>
      </c>
    </row>
    <row r="39" spans="1:8" s="1" customFormat="1" ht="34.5" thickBot="1">
      <c r="A39" s="501" t="s">
        <v>1101</v>
      </c>
      <c r="B39" s="502"/>
      <c r="C39" s="502"/>
      <c r="D39" s="502"/>
      <c r="E39" s="502"/>
      <c r="F39" s="502"/>
      <c r="G39" s="471"/>
      <c r="H39" s="551">
        <f t="shared" si="2"/>
        <v>0</v>
      </c>
    </row>
    <row r="40" spans="1:8" s="1" customFormat="1" ht="24.75" customHeight="1" thickTop="1">
      <c r="A40" s="18" t="s">
        <v>37</v>
      </c>
      <c r="B40" s="31" t="s">
        <v>556</v>
      </c>
      <c r="C40" s="134" t="s">
        <v>1166</v>
      </c>
      <c r="D40" s="83">
        <v>1</v>
      </c>
      <c r="E40" s="172">
        <f aca="true" t="shared" si="3" ref="E40:E92">D40*1.3</f>
        <v>1.3</v>
      </c>
      <c r="F40" s="449">
        <f aca="true" t="shared" si="4" ref="F40:F92">E40*1.23</f>
        <v>1.599</v>
      </c>
      <c r="G40" s="471"/>
      <c r="H40" s="551">
        <f t="shared" si="2"/>
        <v>0</v>
      </c>
    </row>
    <row r="41" spans="1:8" s="1" customFormat="1" ht="24.75" customHeight="1">
      <c r="A41" s="225" t="s">
        <v>38</v>
      </c>
      <c r="B41" s="232" t="s">
        <v>616</v>
      </c>
      <c r="C41" s="291" t="s">
        <v>1167</v>
      </c>
      <c r="D41" s="234">
        <v>1.2</v>
      </c>
      <c r="E41" s="228">
        <f t="shared" si="3"/>
        <v>1.56</v>
      </c>
      <c r="F41" s="450">
        <f t="shared" si="4"/>
        <v>1.9188</v>
      </c>
      <c r="G41" s="471"/>
      <c r="H41" s="551">
        <f t="shared" si="2"/>
        <v>0</v>
      </c>
    </row>
    <row r="42" spans="1:8" s="1" customFormat="1" ht="24.75" customHeight="1">
      <c r="A42" s="12" t="s">
        <v>39</v>
      </c>
      <c r="B42" s="21" t="s">
        <v>451</v>
      </c>
      <c r="C42" s="13" t="s">
        <v>29</v>
      </c>
      <c r="D42" s="390">
        <v>1.8</v>
      </c>
      <c r="E42" s="172">
        <f t="shared" si="3"/>
        <v>2.3400000000000003</v>
      </c>
      <c r="F42" s="451">
        <f t="shared" si="4"/>
        <v>2.8782000000000005</v>
      </c>
      <c r="G42" s="471"/>
      <c r="H42" s="551">
        <f t="shared" si="2"/>
        <v>0</v>
      </c>
    </row>
    <row r="43" spans="1:8" s="1" customFormat="1" ht="24.75" customHeight="1">
      <c r="A43" s="225" t="s">
        <v>40</v>
      </c>
      <c r="B43" s="232" t="s">
        <v>450</v>
      </c>
      <c r="C43" s="291" t="s">
        <v>29</v>
      </c>
      <c r="D43" s="234">
        <v>1.2</v>
      </c>
      <c r="E43" s="228">
        <f t="shared" si="3"/>
        <v>1.56</v>
      </c>
      <c r="F43" s="450">
        <f t="shared" si="4"/>
        <v>1.9188</v>
      </c>
      <c r="G43" s="471"/>
      <c r="H43" s="551">
        <f t="shared" si="2"/>
        <v>0</v>
      </c>
    </row>
    <row r="44" spans="1:8" s="1" customFormat="1" ht="24.75" customHeight="1">
      <c r="A44" s="12" t="s">
        <v>41</v>
      </c>
      <c r="B44" s="30" t="s">
        <v>449</v>
      </c>
      <c r="C44" s="14" t="s">
        <v>1170</v>
      </c>
      <c r="D44" s="83">
        <v>1</v>
      </c>
      <c r="E44" s="172">
        <f t="shared" si="3"/>
        <v>1.3</v>
      </c>
      <c r="F44" s="454">
        <f t="shared" si="4"/>
        <v>1.599</v>
      </c>
      <c r="G44" s="471">
        <v>1</v>
      </c>
      <c r="H44" s="551">
        <f t="shared" si="2"/>
        <v>1</v>
      </c>
    </row>
    <row r="45" spans="1:8" s="1" customFormat="1" ht="24.75" customHeight="1">
      <c r="A45" s="225" t="s">
        <v>42</v>
      </c>
      <c r="B45" s="232" t="s">
        <v>437</v>
      </c>
      <c r="C45" s="291" t="s">
        <v>1170</v>
      </c>
      <c r="D45" s="234">
        <v>1.2</v>
      </c>
      <c r="E45" s="228">
        <f t="shared" si="3"/>
        <v>1.56</v>
      </c>
      <c r="F45" s="450">
        <f t="shared" si="4"/>
        <v>1.9188</v>
      </c>
      <c r="G45" s="471">
        <v>1</v>
      </c>
      <c r="H45" s="551">
        <f t="shared" si="2"/>
        <v>1.2</v>
      </c>
    </row>
    <row r="46" spans="1:8" s="1" customFormat="1" ht="24.75" customHeight="1">
      <c r="A46" s="12" t="s">
        <v>1001</v>
      </c>
      <c r="B46" s="21" t="s">
        <v>438</v>
      </c>
      <c r="C46" s="13" t="s">
        <v>1171</v>
      </c>
      <c r="D46" s="390">
        <v>2</v>
      </c>
      <c r="E46" s="172">
        <f t="shared" si="3"/>
        <v>2.6</v>
      </c>
      <c r="F46" s="454">
        <f t="shared" si="4"/>
        <v>3.198</v>
      </c>
      <c r="G46" s="471">
        <v>1</v>
      </c>
      <c r="H46" s="551">
        <f t="shared" si="2"/>
        <v>2</v>
      </c>
    </row>
    <row r="47" spans="1:8" s="1" customFormat="1" ht="24.75" customHeight="1">
      <c r="A47" s="225" t="s">
        <v>43</v>
      </c>
      <c r="B47" s="232" t="s">
        <v>436</v>
      </c>
      <c r="C47" s="291" t="s">
        <v>1171</v>
      </c>
      <c r="D47" s="234">
        <v>2.4</v>
      </c>
      <c r="E47" s="228">
        <f t="shared" si="3"/>
        <v>3.12</v>
      </c>
      <c r="F47" s="450">
        <f t="shared" si="4"/>
        <v>3.8376</v>
      </c>
      <c r="G47" s="471">
        <v>1</v>
      </c>
      <c r="H47" s="551">
        <f t="shared" si="2"/>
        <v>2.4</v>
      </c>
    </row>
    <row r="48" spans="1:8" s="1" customFormat="1" ht="24.75" customHeight="1">
      <c r="A48" s="12" t="s">
        <v>44</v>
      </c>
      <c r="B48" s="21" t="s">
        <v>435</v>
      </c>
      <c r="C48" s="13" t="s">
        <v>542</v>
      </c>
      <c r="D48" s="84">
        <v>1</v>
      </c>
      <c r="E48" s="172">
        <f t="shared" si="3"/>
        <v>1.3</v>
      </c>
      <c r="F48" s="454">
        <f t="shared" si="4"/>
        <v>1.599</v>
      </c>
      <c r="G48" s="471"/>
      <c r="H48" s="551">
        <f t="shared" si="2"/>
        <v>0</v>
      </c>
    </row>
    <row r="49" spans="1:8" s="1" customFormat="1" ht="24.75" customHeight="1">
      <c r="A49" s="225" t="s">
        <v>1138</v>
      </c>
      <c r="B49" s="232" t="s">
        <v>434</v>
      </c>
      <c r="C49" s="291" t="s">
        <v>1172</v>
      </c>
      <c r="D49" s="234">
        <v>1</v>
      </c>
      <c r="E49" s="228">
        <f t="shared" si="3"/>
        <v>1.3</v>
      </c>
      <c r="F49" s="450">
        <f t="shared" si="4"/>
        <v>1.599</v>
      </c>
      <c r="G49" s="471"/>
      <c r="H49" s="551">
        <f t="shared" si="2"/>
        <v>0</v>
      </c>
    </row>
    <row r="50" spans="1:8" s="1" customFormat="1" ht="24.75" customHeight="1">
      <c r="A50" s="12" t="s">
        <v>1139</v>
      </c>
      <c r="B50" s="21" t="s">
        <v>617</v>
      </c>
      <c r="C50" s="13" t="s">
        <v>15</v>
      </c>
      <c r="D50" s="81">
        <v>1.2</v>
      </c>
      <c r="E50" s="171">
        <f t="shared" si="3"/>
        <v>1.56</v>
      </c>
      <c r="F50" s="454">
        <f t="shared" si="4"/>
        <v>1.9188</v>
      </c>
      <c r="G50" s="471"/>
      <c r="H50" s="551">
        <f t="shared" si="2"/>
        <v>0</v>
      </c>
    </row>
    <row r="51" spans="1:8" s="1" customFormat="1" ht="30.75" customHeight="1">
      <c r="A51" s="225" t="s">
        <v>1140</v>
      </c>
      <c r="B51" s="283" t="s">
        <v>433</v>
      </c>
      <c r="C51" s="291" t="s">
        <v>1173</v>
      </c>
      <c r="D51" s="234">
        <v>2.4</v>
      </c>
      <c r="E51" s="228">
        <f t="shared" si="3"/>
        <v>3.12</v>
      </c>
      <c r="F51" s="450">
        <f t="shared" si="4"/>
        <v>3.8376</v>
      </c>
      <c r="G51" s="471"/>
      <c r="H51" s="551">
        <f t="shared" si="2"/>
        <v>0</v>
      </c>
    </row>
    <row r="52" spans="1:8" s="1" customFormat="1" ht="37.5" customHeight="1">
      <c r="A52" s="12" t="s">
        <v>1141</v>
      </c>
      <c r="B52" s="202" t="s">
        <v>432</v>
      </c>
      <c r="C52" s="203" t="s">
        <v>832</v>
      </c>
      <c r="D52" s="84">
        <v>1.4</v>
      </c>
      <c r="E52" s="172">
        <f t="shared" si="3"/>
        <v>1.8199999999999998</v>
      </c>
      <c r="F52" s="453">
        <f t="shared" si="4"/>
        <v>2.2386</v>
      </c>
      <c r="G52" s="471">
        <v>1</v>
      </c>
      <c r="H52" s="551">
        <f t="shared" si="2"/>
        <v>1.4</v>
      </c>
    </row>
    <row r="53" spans="1:8" s="1" customFormat="1" ht="37.5" customHeight="1">
      <c r="A53" s="225" t="s">
        <v>1142</v>
      </c>
      <c r="B53" s="292" t="s">
        <v>431</v>
      </c>
      <c r="C53" s="293" t="s">
        <v>833</v>
      </c>
      <c r="D53" s="234">
        <v>1.4</v>
      </c>
      <c r="E53" s="228">
        <f t="shared" si="3"/>
        <v>1.8199999999999998</v>
      </c>
      <c r="F53" s="452">
        <f t="shared" si="4"/>
        <v>2.2386</v>
      </c>
      <c r="G53" s="471">
        <v>1</v>
      </c>
      <c r="H53" s="551">
        <f t="shared" si="2"/>
        <v>1.4</v>
      </c>
    </row>
    <row r="54" spans="1:8" s="1" customFormat="1" ht="29.25" customHeight="1">
      <c r="A54" s="24" t="s">
        <v>11</v>
      </c>
      <c r="B54" s="204" t="s">
        <v>427</v>
      </c>
      <c r="C54" s="205" t="s">
        <v>543</v>
      </c>
      <c r="D54" s="385">
        <v>1</v>
      </c>
      <c r="E54" s="171">
        <f t="shared" si="3"/>
        <v>1.3</v>
      </c>
      <c r="F54" s="454">
        <f t="shared" si="4"/>
        <v>1.599</v>
      </c>
      <c r="G54" s="471">
        <v>1</v>
      </c>
      <c r="H54" s="551">
        <f t="shared" si="2"/>
        <v>1</v>
      </c>
    </row>
    <row r="55" spans="1:8" s="1" customFormat="1" ht="24.75" customHeight="1">
      <c r="A55" s="225" t="s">
        <v>1143</v>
      </c>
      <c r="B55" s="232" t="s">
        <v>618</v>
      </c>
      <c r="C55" s="291" t="s">
        <v>1165</v>
      </c>
      <c r="D55" s="257">
        <v>2.5</v>
      </c>
      <c r="E55" s="294">
        <f t="shared" si="3"/>
        <v>3.25</v>
      </c>
      <c r="F55" s="450">
        <f t="shared" si="4"/>
        <v>3.9975</v>
      </c>
      <c r="G55" s="471">
        <v>1</v>
      </c>
      <c r="H55" s="551">
        <f t="shared" si="2"/>
        <v>2.5</v>
      </c>
    </row>
    <row r="56" spans="1:8" s="1" customFormat="1" ht="32.25" customHeight="1">
      <c r="A56" s="12" t="s">
        <v>1144</v>
      </c>
      <c r="B56" s="33" t="s">
        <v>337</v>
      </c>
      <c r="C56" s="14" t="s">
        <v>1165</v>
      </c>
      <c r="D56" s="82">
        <v>2.5</v>
      </c>
      <c r="E56" s="171">
        <f t="shared" si="3"/>
        <v>3.25</v>
      </c>
      <c r="F56" s="454">
        <f t="shared" si="4"/>
        <v>3.9975</v>
      </c>
      <c r="G56" s="471"/>
      <c r="H56" s="551">
        <f t="shared" si="2"/>
        <v>0</v>
      </c>
    </row>
    <row r="57" spans="1:8" s="1" customFormat="1" ht="24.75" customHeight="1">
      <c r="A57" s="225" t="s">
        <v>1145</v>
      </c>
      <c r="B57" s="232" t="s">
        <v>430</v>
      </c>
      <c r="C57" s="291" t="s">
        <v>603</v>
      </c>
      <c r="D57" s="257">
        <v>2.5</v>
      </c>
      <c r="E57" s="294">
        <f t="shared" si="3"/>
        <v>3.25</v>
      </c>
      <c r="F57" s="450">
        <f t="shared" si="4"/>
        <v>3.9975</v>
      </c>
      <c r="G57" s="471">
        <v>1</v>
      </c>
      <c r="H57" s="551">
        <f t="shared" si="2"/>
        <v>2.5</v>
      </c>
    </row>
    <row r="58" spans="1:31" s="1" customFormat="1" ht="31.5">
      <c r="A58" s="24" t="s">
        <v>1146</v>
      </c>
      <c r="B58" s="120" t="s">
        <v>336</v>
      </c>
      <c r="C58" s="135" t="s">
        <v>604</v>
      </c>
      <c r="D58" s="82">
        <v>2.5</v>
      </c>
      <c r="E58" s="171">
        <f t="shared" si="3"/>
        <v>3.25</v>
      </c>
      <c r="F58" s="454">
        <f t="shared" si="4"/>
        <v>3.9975</v>
      </c>
      <c r="G58" s="214"/>
      <c r="H58" s="551">
        <f t="shared" si="2"/>
        <v>0</v>
      </c>
      <c r="I58" s="47"/>
      <c r="J58" s="47"/>
      <c r="K58" s="47"/>
      <c r="AD58" s="47"/>
      <c r="AE58" s="47"/>
    </row>
    <row r="59" spans="1:137" s="1" customFormat="1" ht="34.5" customHeight="1">
      <c r="A59" s="225" t="s">
        <v>1</v>
      </c>
      <c r="B59" s="283" t="s">
        <v>429</v>
      </c>
      <c r="C59" s="279" t="s">
        <v>838</v>
      </c>
      <c r="D59" s="257">
        <v>1.5</v>
      </c>
      <c r="E59" s="294">
        <f t="shared" si="3"/>
        <v>1.9500000000000002</v>
      </c>
      <c r="F59" s="450">
        <f t="shared" si="4"/>
        <v>2.3985000000000003</v>
      </c>
      <c r="G59" s="214">
        <v>1</v>
      </c>
      <c r="H59" s="551">
        <f t="shared" si="2"/>
        <v>1.5</v>
      </c>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row>
    <row r="60" spans="1:137" s="44" customFormat="1" ht="34.5" customHeight="1">
      <c r="A60" s="24" t="s">
        <v>2</v>
      </c>
      <c r="B60" s="52" t="s">
        <v>428</v>
      </c>
      <c r="C60" s="132" t="s">
        <v>839</v>
      </c>
      <c r="D60" s="82">
        <v>1.6</v>
      </c>
      <c r="E60" s="171">
        <f t="shared" si="3"/>
        <v>2.08</v>
      </c>
      <c r="F60" s="454">
        <f t="shared" si="4"/>
        <v>2.5584000000000002</v>
      </c>
      <c r="G60" s="214"/>
      <c r="H60" s="552">
        <f t="shared" si="2"/>
        <v>0</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row>
    <row r="61" spans="1:137" s="1" customFormat="1" ht="24.75" customHeight="1">
      <c r="A61" s="225" t="s">
        <v>325</v>
      </c>
      <c r="B61" s="232" t="s">
        <v>426</v>
      </c>
      <c r="C61" s="285" t="s">
        <v>219</v>
      </c>
      <c r="D61" s="234">
        <v>1.6</v>
      </c>
      <c r="E61" s="228">
        <f t="shared" si="3"/>
        <v>2.08</v>
      </c>
      <c r="F61" s="450">
        <f t="shared" si="4"/>
        <v>2.5584000000000002</v>
      </c>
      <c r="G61" s="214"/>
      <c r="H61" s="551">
        <f t="shared" si="2"/>
        <v>0</v>
      </c>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row>
    <row r="62" spans="1:137" s="1" customFormat="1" ht="24.75" customHeight="1">
      <c r="A62" s="12" t="s">
        <v>326</v>
      </c>
      <c r="B62" s="30" t="s">
        <v>425</v>
      </c>
      <c r="C62" s="136" t="s">
        <v>220</v>
      </c>
      <c r="D62" s="85">
        <v>2.5</v>
      </c>
      <c r="E62" s="171">
        <f t="shared" si="3"/>
        <v>3.25</v>
      </c>
      <c r="F62" s="454">
        <f t="shared" si="4"/>
        <v>3.9975</v>
      </c>
      <c r="G62" s="214"/>
      <c r="H62" s="551">
        <f t="shared" si="2"/>
        <v>0</v>
      </c>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row>
    <row r="63" spans="1:137" s="1" customFormat="1" ht="24.75" customHeight="1">
      <c r="A63" s="225" t="s">
        <v>327</v>
      </c>
      <c r="B63" s="232" t="s">
        <v>619</v>
      </c>
      <c r="C63" s="295" t="s">
        <v>221</v>
      </c>
      <c r="D63" s="234">
        <v>2.2</v>
      </c>
      <c r="E63" s="228">
        <f t="shared" si="3"/>
        <v>2.8600000000000003</v>
      </c>
      <c r="F63" s="450">
        <f t="shared" si="4"/>
        <v>3.5178000000000003</v>
      </c>
      <c r="G63" s="214"/>
      <c r="H63" s="551">
        <f t="shared" si="2"/>
        <v>0</v>
      </c>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row>
    <row r="64" spans="1:137" s="1" customFormat="1" ht="24.75" customHeight="1">
      <c r="A64" s="54" t="s">
        <v>328</v>
      </c>
      <c r="B64" s="30" t="s">
        <v>620</v>
      </c>
      <c r="C64" s="136" t="s">
        <v>221</v>
      </c>
      <c r="D64" s="85">
        <v>2.9</v>
      </c>
      <c r="E64" s="171">
        <f t="shared" si="3"/>
        <v>3.77</v>
      </c>
      <c r="F64" s="454">
        <f t="shared" si="4"/>
        <v>4.6371</v>
      </c>
      <c r="G64" s="214"/>
      <c r="H64" s="551">
        <f t="shared" si="2"/>
        <v>0</v>
      </c>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row>
    <row r="65" spans="1:137" s="1" customFormat="1" ht="24.75" customHeight="1">
      <c r="A65" s="225" t="s">
        <v>329</v>
      </c>
      <c r="B65" s="232" t="s">
        <v>623</v>
      </c>
      <c r="C65" s="295" t="s">
        <v>91</v>
      </c>
      <c r="D65" s="234">
        <v>2.3</v>
      </c>
      <c r="E65" s="228">
        <f t="shared" si="3"/>
        <v>2.9899999999999998</v>
      </c>
      <c r="F65" s="450">
        <f t="shared" si="4"/>
        <v>3.6776999999999997</v>
      </c>
      <c r="G65" s="214"/>
      <c r="H65" s="551">
        <f t="shared" si="2"/>
        <v>0</v>
      </c>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row>
    <row r="66" spans="1:137" s="1" customFormat="1" ht="24.75" customHeight="1">
      <c r="A66" s="54" t="s">
        <v>330</v>
      </c>
      <c r="B66" s="30" t="s">
        <v>424</v>
      </c>
      <c r="C66" s="136" t="s">
        <v>91</v>
      </c>
      <c r="D66" s="85">
        <v>2.9</v>
      </c>
      <c r="E66" s="171">
        <f t="shared" si="3"/>
        <v>3.77</v>
      </c>
      <c r="F66" s="454">
        <f t="shared" si="4"/>
        <v>4.6371</v>
      </c>
      <c r="G66" s="214"/>
      <c r="H66" s="551">
        <f t="shared" si="2"/>
        <v>0</v>
      </c>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row>
    <row r="67" spans="1:137" s="1" customFormat="1" ht="24.75" customHeight="1">
      <c r="A67" s="225" t="s">
        <v>331</v>
      </c>
      <c r="B67" s="232" t="s">
        <v>423</v>
      </c>
      <c r="C67" s="295" t="s">
        <v>222</v>
      </c>
      <c r="D67" s="234">
        <v>3.5</v>
      </c>
      <c r="E67" s="228">
        <f t="shared" si="3"/>
        <v>4.55</v>
      </c>
      <c r="F67" s="450">
        <f t="shared" si="4"/>
        <v>5.5965</v>
      </c>
      <c r="G67" s="214"/>
      <c r="H67" s="551">
        <f t="shared" si="2"/>
        <v>0</v>
      </c>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row>
    <row r="68" spans="1:137" s="1" customFormat="1" ht="34.5" customHeight="1">
      <c r="A68" s="40" t="s">
        <v>332</v>
      </c>
      <c r="B68" s="73" t="s">
        <v>422</v>
      </c>
      <c r="C68" s="137" t="s">
        <v>223</v>
      </c>
      <c r="D68" s="86">
        <v>3.4</v>
      </c>
      <c r="E68" s="173">
        <f t="shared" si="3"/>
        <v>4.42</v>
      </c>
      <c r="F68" s="459">
        <f t="shared" si="4"/>
        <v>5.436599999999999</v>
      </c>
      <c r="G68" s="214"/>
      <c r="H68" s="551">
        <f t="shared" si="2"/>
        <v>0</v>
      </c>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row>
    <row r="69" spans="1:195" s="66" customFormat="1" ht="24.75" customHeight="1">
      <c r="A69" s="497" t="s">
        <v>333</v>
      </c>
      <c r="B69" s="515" t="s">
        <v>420</v>
      </c>
      <c r="C69" s="498" t="s">
        <v>224</v>
      </c>
      <c r="D69" s="499">
        <v>3.4</v>
      </c>
      <c r="E69" s="500">
        <f t="shared" si="3"/>
        <v>4.42</v>
      </c>
      <c r="F69" s="505">
        <f t="shared" si="4"/>
        <v>5.436599999999999</v>
      </c>
      <c r="G69" s="478"/>
      <c r="H69" s="553">
        <f t="shared" si="2"/>
        <v>0</v>
      </c>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5"/>
    </row>
    <row r="70" spans="1:195" s="69" customFormat="1" ht="21.75" customHeight="1">
      <c r="A70" s="497"/>
      <c r="B70" s="515"/>
      <c r="C70" s="498"/>
      <c r="D70" s="499"/>
      <c r="E70" s="500">
        <f t="shared" si="3"/>
        <v>0</v>
      </c>
      <c r="F70" s="506">
        <f t="shared" si="4"/>
        <v>0</v>
      </c>
      <c r="G70" s="214"/>
      <c r="H70" s="551">
        <f t="shared" si="2"/>
        <v>0</v>
      </c>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8"/>
    </row>
    <row r="71" spans="1:195" s="72" customFormat="1" ht="63.75" customHeight="1" thickBot="1">
      <c r="A71" s="54" t="s">
        <v>334</v>
      </c>
      <c r="B71" s="206" t="s">
        <v>421</v>
      </c>
      <c r="C71" s="129" t="s">
        <v>685</v>
      </c>
      <c r="D71" s="186">
        <v>3</v>
      </c>
      <c r="E71" s="173">
        <f t="shared" si="3"/>
        <v>3.9000000000000004</v>
      </c>
      <c r="F71" s="454">
        <f t="shared" si="4"/>
        <v>4.797000000000001</v>
      </c>
      <c r="G71" s="478"/>
      <c r="H71" s="553">
        <f t="shared" si="2"/>
        <v>0</v>
      </c>
      <c r="I71" s="64"/>
      <c r="J71" s="64"/>
      <c r="K71" s="64"/>
      <c r="L71" s="64"/>
      <c r="M71" s="64"/>
      <c r="N71" s="64"/>
      <c r="O71" s="64"/>
      <c r="P71" s="64"/>
      <c r="Q71" s="64"/>
      <c r="R71" s="64"/>
      <c r="S71" s="64"/>
      <c r="T71" s="64"/>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1"/>
    </row>
    <row r="72" spans="1:253" s="1" customFormat="1" ht="28.5" customHeight="1">
      <c r="A72" s="259" t="s">
        <v>335</v>
      </c>
      <c r="B72" s="296" t="s">
        <v>624</v>
      </c>
      <c r="C72" s="295" t="s">
        <v>605</v>
      </c>
      <c r="D72" s="411">
        <v>2.1</v>
      </c>
      <c r="E72" s="228">
        <f t="shared" si="3"/>
        <v>2.7300000000000004</v>
      </c>
      <c r="F72" s="450">
        <f t="shared" si="4"/>
        <v>3.3579000000000003</v>
      </c>
      <c r="G72" s="474">
        <v>1</v>
      </c>
      <c r="H72" s="554">
        <f t="shared" si="2"/>
        <v>2.1</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row>
    <row r="73" spans="1:253" s="1" customFormat="1" ht="28.5" customHeight="1">
      <c r="A73" s="40" t="s">
        <v>114</v>
      </c>
      <c r="B73" s="110" t="s">
        <v>625</v>
      </c>
      <c r="C73" s="137" t="s">
        <v>605</v>
      </c>
      <c r="D73" s="387">
        <v>2</v>
      </c>
      <c r="E73" s="173">
        <f t="shared" si="3"/>
        <v>2.6</v>
      </c>
      <c r="F73" s="461">
        <f t="shared" si="4"/>
        <v>3.198</v>
      </c>
      <c r="G73" s="474"/>
      <c r="H73" s="554">
        <f t="shared" si="2"/>
        <v>0</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row>
    <row r="74" spans="1:253" s="1" customFormat="1" ht="40.5" customHeight="1">
      <c r="A74" s="225" t="s">
        <v>898</v>
      </c>
      <c r="B74" s="297" t="s">
        <v>469</v>
      </c>
      <c r="C74" s="298" t="s">
        <v>883</v>
      </c>
      <c r="D74" s="385">
        <v>2.2</v>
      </c>
      <c r="E74" s="228">
        <f t="shared" si="3"/>
        <v>2.8600000000000003</v>
      </c>
      <c r="F74" s="450">
        <f t="shared" si="4"/>
        <v>3.5178000000000003</v>
      </c>
      <c r="G74" s="474">
        <v>2</v>
      </c>
      <c r="H74" s="554">
        <f aca="true" t="shared" si="5" ref="H74:H137">D74*G74</f>
        <v>4.4</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row>
    <row r="75" spans="1:253" s="1" customFormat="1" ht="40.5" customHeight="1">
      <c r="A75" s="54" t="s">
        <v>899</v>
      </c>
      <c r="B75" s="74" t="s">
        <v>470</v>
      </c>
      <c r="C75" s="164" t="s">
        <v>882</v>
      </c>
      <c r="D75" s="385">
        <v>2.1</v>
      </c>
      <c r="E75" s="171">
        <f t="shared" si="3"/>
        <v>2.7300000000000004</v>
      </c>
      <c r="F75" s="462">
        <f t="shared" si="4"/>
        <v>3.3579000000000003</v>
      </c>
      <c r="G75" s="474">
        <v>6</v>
      </c>
      <c r="H75" s="554">
        <f t="shared" si="5"/>
        <v>12.600000000000001</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row>
    <row r="76" spans="1:253" s="1" customFormat="1" ht="28.5" customHeight="1">
      <c r="A76" s="225" t="s">
        <v>1002</v>
      </c>
      <c r="B76" s="296" t="s">
        <v>626</v>
      </c>
      <c r="C76" s="299" t="s">
        <v>1018</v>
      </c>
      <c r="D76" s="385">
        <v>2.3</v>
      </c>
      <c r="E76" s="228">
        <f t="shared" si="3"/>
        <v>2.9899999999999998</v>
      </c>
      <c r="F76" s="450">
        <f t="shared" si="4"/>
        <v>3.6776999999999997</v>
      </c>
      <c r="G76" s="474">
        <v>1</v>
      </c>
      <c r="H76" s="554">
        <f t="shared" si="5"/>
        <v>2.3</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row>
    <row r="77" spans="1:253" s="1" customFormat="1" ht="36" customHeight="1">
      <c r="A77" s="40" t="s">
        <v>1003</v>
      </c>
      <c r="B77" s="110" t="s">
        <v>627</v>
      </c>
      <c r="C77" s="137" t="s">
        <v>1018</v>
      </c>
      <c r="D77" s="387">
        <v>2.2</v>
      </c>
      <c r="E77" s="173">
        <f t="shared" si="3"/>
        <v>2.8600000000000003</v>
      </c>
      <c r="F77" s="461">
        <f t="shared" si="4"/>
        <v>3.5178000000000003</v>
      </c>
      <c r="G77" s="474"/>
      <c r="H77" s="554">
        <f t="shared" si="5"/>
        <v>0</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row>
    <row r="78" spans="1:253" s="1" customFormat="1" ht="29.25" customHeight="1">
      <c r="A78" s="225" t="s">
        <v>566</v>
      </c>
      <c r="B78" s="297" t="s">
        <v>628</v>
      </c>
      <c r="C78" s="295" t="s">
        <v>568</v>
      </c>
      <c r="D78" s="364">
        <v>2</v>
      </c>
      <c r="E78" s="228">
        <f t="shared" si="3"/>
        <v>2.6</v>
      </c>
      <c r="F78" s="450">
        <f t="shared" si="4"/>
        <v>3.198</v>
      </c>
      <c r="G78" s="474"/>
      <c r="H78" s="554">
        <f t="shared" si="5"/>
        <v>0</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row>
    <row r="79" spans="1:253" s="1" customFormat="1" ht="29.25" customHeight="1">
      <c r="A79" s="54" t="s">
        <v>567</v>
      </c>
      <c r="B79" s="74" t="s">
        <v>1291</v>
      </c>
      <c r="C79" s="136" t="s">
        <v>568</v>
      </c>
      <c r="D79" s="82">
        <v>1.7</v>
      </c>
      <c r="E79" s="171">
        <f t="shared" si="3"/>
        <v>2.21</v>
      </c>
      <c r="F79" s="462">
        <f t="shared" si="4"/>
        <v>2.7182999999999997</v>
      </c>
      <c r="G79" s="474"/>
      <c r="H79" s="554">
        <f t="shared" si="5"/>
        <v>0</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row>
    <row r="80" spans="1:253" s="1" customFormat="1" ht="29.25" customHeight="1">
      <c r="A80" s="225" t="s">
        <v>382</v>
      </c>
      <c r="B80" s="297" t="s">
        <v>629</v>
      </c>
      <c r="C80" s="295" t="s">
        <v>383</v>
      </c>
      <c r="D80" s="234">
        <v>2.9</v>
      </c>
      <c r="E80" s="300">
        <f t="shared" si="3"/>
        <v>3.77</v>
      </c>
      <c r="F80" s="450">
        <f t="shared" si="4"/>
        <v>4.6371</v>
      </c>
      <c r="G80" s="474"/>
      <c r="H80" s="554">
        <f t="shared" si="5"/>
        <v>0</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row>
    <row r="81" spans="1:253" s="1" customFormat="1" ht="37.5" customHeight="1">
      <c r="A81" s="40" t="s">
        <v>384</v>
      </c>
      <c r="B81" s="110" t="s">
        <v>1281</v>
      </c>
      <c r="C81" s="137" t="s">
        <v>383</v>
      </c>
      <c r="D81" s="86">
        <v>2.9</v>
      </c>
      <c r="E81" s="182">
        <f t="shared" si="3"/>
        <v>3.77</v>
      </c>
      <c r="F81" s="461">
        <f t="shared" si="4"/>
        <v>4.6371</v>
      </c>
      <c r="G81" s="474"/>
      <c r="H81" s="554">
        <f t="shared" si="5"/>
        <v>0</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row>
    <row r="82" spans="1:253" s="1" customFormat="1" ht="37.5" customHeight="1">
      <c r="A82" s="225" t="s">
        <v>551</v>
      </c>
      <c r="B82" s="297" t="s">
        <v>552</v>
      </c>
      <c r="C82" s="295" t="s">
        <v>553</v>
      </c>
      <c r="D82" s="234">
        <v>39.9</v>
      </c>
      <c r="E82" s="300">
        <f t="shared" si="3"/>
        <v>51.87</v>
      </c>
      <c r="F82" s="450">
        <f t="shared" si="4"/>
        <v>63.80009999999999</v>
      </c>
      <c r="G82" s="474"/>
      <c r="H82" s="554">
        <f t="shared" si="5"/>
        <v>0</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row>
    <row r="83" spans="1:253" s="1" customFormat="1" ht="30" customHeight="1">
      <c r="A83" s="320" t="s">
        <v>318</v>
      </c>
      <c r="B83" s="321" t="s">
        <v>319</v>
      </c>
      <c r="C83" s="322" t="s">
        <v>1034</v>
      </c>
      <c r="D83" s="390">
        <v>3</v>
      </c>
      <c r="E83" s="323">
        <f t="shared" si="3"/>
        <v>3.9000000000000004</v>
      </c>
      <c r="F83" s="463">
        <f t="shared" si="4"/>
        <v>4.797000000000001</v>
      </c>
      <c r="G83" s="474"/>
      <c r="H83" s="554">
        <f t="shared" si="5"/>
        <v>0</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row>
    <row r="84" spans="1:253" s="67" customFormat="1" ht="30" customHeight="1">
      <c r="A84" s="225" t="s">
        <v>320</v>
      </c>
      <c r="B84" s="297" t="s">
        <v>1290</v>
      </c>
      <c r="C84" s="295" t="s">
        <v>1034</v>
      </c>
      <c r="D84" s="385">
        <v>2.9</v>
      </c>
      <c r="E84" s="300">
        <f t="shared" si="3"/>
        <v>3.77</v>
      </c>
      <c r="F84" s="450">
        <f t="shared" si="4"/>
        <v>4.6371</v>
      </c>
      <c r="G84" s="474"/>
      <c r="H84" s="554">
        <f t="shared" si="5"/>
        <v>0</v>
      </c>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c r="GE84" s="75"/>
      <c r="GF84" s="75"/>
      <c r="GG84" s="75"/>
      <c r="GH84" s="75"/>
      <c r="GI84" s="75"/>
      <c r="GJ84" s="75"/>
      <c r="GK84" s="75"/>
      <c r="GL84" s="75"/>
      <c r="GM84" s="75"/>
      <c r="GN84" s="75"/>
      <c r="GO84" s="75"/>
      <c r="GP84" s="75"/>
      <c r="GQ84" s="75"/>
      <c r="GR84" s="75"/>
      <c r="GS84" s="75"/>
      <c r="GT84" s="75"/>
      <c r="GU84" s="75"/>
      <c r="GV84" s="75"/>
      <c r="GW84" s="75"/>
      <c r="GX84" s="75"/>
      <c r="GY84" s="75"/>
      <c r="GZ84" s="75"/>
      <c r="HA84" s="75"/>
      <c r="HB84" s="75"/>
      <c r="HC84" s="75"/>
      <c r="HD84" s="75"/>
      <c r="HE84" s="75"/>
      <c r="HF84" s="75"/>
      <c r="HG84" s="75"/>
      <c r="HH84" s="75"/>
      <c r="HI84" s="75"/>
      <c r="HJ84" s="75"/>
      <c r="HK84" s="75"/>
      <c r="HL84" s="75"/>
      <c r="HM84" s="75"/>
      <c r="HN84" s="75"/>
      <c r="HO84" s="75"/>
      <c r="HP84" s="75"/>
      <c r="HQ84" s="75"/>
      <c r="HR84" s="75"/>
      <c r="HS84" s="75"/>
      <c r="HT84" s="75"/>
      <c r="HU84" s="75"/>
      <c r="HV84" s="75"/>
      <c r="HW84" s="75"/>
      <c r="HX84" s="75"/>
      <c r="HY84" s="75"/>
      <c r="HZ84" s="75"/>
      <c r="IA84" s="75"/>
      <c r="IB84" s="75"/>
      <c r="IC84" s="75"/>
      <c r="ID84" s="75"/>
      <c r="IE84" s="75"/>
      <c r="IF84" s="75"/>
      <c r="IG84" s="75"/>
      <c r="IH84" s="75"/>
      <c r="II84" s="75"/>
      <c r="IJ84" s="75"/>
      <c r="IK84" s="75"/>
      <c r="IL84" s="75"/>
      <c r="IM84" s="75"/>
      <c r="IN84" s="75"/>
      <c r="IO84" s="75"/>
      <c r="IP84" s="75"/>
      <c r="IQ84" s="75"/>
      <c r="IR84" s="75"/>
      <c r="IS84" s="75"/>
    </row>
    <row r="85" spans="1:253" s="67" customFormat="1" ht="30" customHeight="1">
      <c r="A85" s="12" t="s">
        <v>175</v>
      </c>
      <c r="B85" s="27" t="s">
        <v>176</v>
      </c>
      <c r="C85" s="329" t="s">
        <v>1295</v>
      </c>
      <c r="D85" s="385">
        <v>3.2</v>
      </c>
      <c r="E85" s="181">
        <f t="shared" si="3"/>
        <v>4.16</v>
      </c>
      <c r="F85" s="454">
        <f t="shared" si="4"/>
        <v>5.1168000000000005</v>
      </c>
      <c r="G85" s="474">
        <v>1</v>
      </c>
      <c r="H85" s="554">
        <f t="shared" si="5"/>
        <v>3.2</v>
      </c>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c r="GA85" s="75"/>
      <c r="GB85" s="75"/>
      <c r="GC85" s="75"/>
      <c r="GD85" s="75"/>
      <c r="GE85" s="75"/>
      <c r="GF85" s="75"/>
      <c r="GG85" s="75"/>
      <c r="GH85" s="75"/>
      <c r="GI85" s="75"/>
      <c r="GJ85" s="75"/>
      <c r="GK85" s="75"/>
      <c r="GL85" s="75"/>
      <c r="GM85" s="75"/>
      <c r="GN85" s="75"/>
      <c r="GO85" s="75"/>
      <c r="GP85" s="75"/>
      <c r="GQ85" s="75"/>
      <c r="GR85" s="75"/>
      <c r="GS85" s="75"/>
      <c r="GT85" s="75"/>
      <c r="GU85" s="75"/>
      <c r="GV85" s="75"/>
      <c r="GW85" s="75"/>
      <c r="GX85" s="75"/>
      <c r="GY85" s="75"/>
      <c r="GZ85" s="75"/>
      <c r="HA85" s="75"/>
      <c r="HB85" s="75"/>
      <c r="HC85" s="75"/>
      <c r="HD85" s="75"/>
      <c r="HE85" s="75"/>
      <c r="HF85" s="75"/>
      <c r="HG85" s="75"/>
      <c r="HH85" s="75"/>
      <c r="HI85" s="75"/>
      <c r="HJ85" s="75"/>
      <c r="HK85" s="75"/>
      <c r="HL85" s="75"/>
      <c r="HM85" s="75"/>
      <c r="HN85" s="75"/>
      <c r="HO85" s="75"/>
      <c r="HP85" s="75"/>
      <c r="HQ85" s="75"/>
      <c r="HR85" s="75"/>
      <c r="HS85" s="75"/>
      <c r="HT85" s="75"/>
      <c r="HU85" s="75"/>
      <c r="HV85" s="75"/>
      <c r="HW85" s="75"/>
      <c r="HX85" s="75"/>
      <c r="HY85" s="75"/>
      <c r="HZ85" s="75"/>
      <c r="IA85" s="75"/>
      <c r="IB85" s="75"/>
      <c r="IC85" s="75"/>
      <c r="ID85" s="75"/>
      <c r="IE85" s="75"/>
      <c r="IF85" s="75"/>
      <c r="IG85" s="75"/>
      <c r="IH85" s="75"/>
      <c r="II85" s="75"/>
      <c r="IJ85" s="75"/>
      <c r="IK85" s="75"/>
      <c r="IL85" s="75"/>
      <c r="IM85" s="75"/>
      <c r="IN85" s="75"/>
      <c r="IO85" s="75"/>
      <c r="IP85" s="75"/>
      <c r="IQ85" s="75"/>
      <c r="IR85" s="75"/>
      <c r="IS85" s="75"/>
    </row>
    <row r="86" spans="1:253" s="67" customFormat="1" ht="30" customHeight="1">
      <c r="A86" s="269" t="s">
        <v>177</v>
      </c>
      <c r="B86" s="313" t="s">
        <v>1289</v>
      </c>
      <c r="C86" s="336" t="s">
        <v>1294</v>
      </c>
      <c r="D86" s="387">
        <v>3.1</v>
      </c>
      <c r="E86" s="337">
        <f t="shared" si="3"/>
        <v>4.03</v>
      </c>
      <c r="F86" s="455">
        <f t="shared" si="4"/>
        <v>4.9569</v>
      </c>
      <c r="G86" s="474">
        <v>3</v>
      </c>
      <c r="H86" s="554">
        <f t="shared" si="5"/>
        <v>9.3</v>
      </c>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c r="GA86" s="75"/>
      <c r="GB86" s="75"/>
      <c r="GC86" s="75"/>
      <c r="GD86" s="75"/>
      <c r="GE86" s="75"/>
      <c r="GF86" s="75"/>
      <c r="GG86" s="75"/>
      <c r="GH86" s="75"/>
      <c r="GI86" s="75"/>
      <c r="GJ86" s="75"/>
      <c r="GK86" s="75"/>
      <c r="GL86" s="75"/>
      <c r="GM86" s="75"/>
      <c r="GN86" s="75"/>
      <c r="GO86" s="75"/>
      <c r="GP86" s="75"/>
      <c r="GQ86" s="75"/>
      <c r="GR86" s="75"/>
      <c r="GS86" s="75"/>
      <c r="GT86" s="75"/>
      <c r="GU86" s="75"/>
      <c r="GV86" s="75"/>
      <c r="GW86" s="75"/>
      <c r="GX86" s="75"/>
      <c r="GY86" s="75"/>
      <c r="GZ86" s="75"/>
      <c r="HA86" s="75"/>
      <c r="HB86" s="75"/>
      <c r="HC86" s="75"/>
      <c r="HD86" s="75"/>
      <c r="HE86" s="75"/>
      <c r="HF86" s="75"/>
      <c r="HG86" s="75"/>
      <c r="HH86" s="75"/>
      <c r="HI86" s="75"/>
      <c r="HJ86" s="75"/>
      <c r="HK86" s="75"/>
      <c r="HL86" s="75"/>
      <c r="HM86" s="75"/>
      <c r="HN86" s="75"/>
      <c r="HO86" s="75"/>
      <c r="HP86" s="75"/>
      <c r="HQ86" s="75"/>
      <c r="HR86" s="75"/>
      <c r="HS86" s="75"/>
      <c r="HT86" s="75"/>
      <c r="HU86" s="75"/>
      <c r="HV86" s="75"/>
      <c r="HW86" s="75"/>
      <c r="HX86" s="75"/>
      <c r="HY86" s="75"/>
      <c r="HZ86" s="75"/>
      <c r="IA86" s="75"/>
      <c r="IB86" s="75"/>
      <c r="IC86" s="75"/>
      <c r="ID86" s="75"/>
      <c r="IE86" s="75"/>
      <c r="IF86" s="75"/>
      <c r="IG86" s="75"/>
      <c r="IH86" s="75"/>
      <c r="II86" s="75"/>
      <c r="IJ86" s="75"/>
      <c r="IK86" s="75"/>
      <c r="IL86" s="75"/>
      <c r="IM86" s="75"/>
      <c r="IN86" s="75"/>
      <c r="IO86" s="75"/>
      <c r="IP86" s="75"/>
      <c r="IQ86" s="75"/>
      <c r="IR86" s="75"/>
      <c r="IS86" s="75"/>
    </row>
    <row r="87" spans="1:253" s="67" customFormat="1" ht="30" customHeight="1">
      <c r="A87" s="12" t="s">
        <v>264</v>
      </c>
      <c r="B87" s="27" t="s">
        <v>265</v>
      </c>
      <c r="C87" s="329" t="s">
        <v>1292</v>
      </c>
      <c r="D87" s="385">
        <v>3.2</v>
      </c>
      <c r="E87" s="181">
        <f t="shared" si="3"/>
        <v>4.16</v>
      </c>
      <c r="F87" s="454">
        <f t="shared" si="4"/>
        <v>5.1168000000000005</v>
      </c>
      <c r="G87" s="474">
        <v>1</v>
      </c>
      <c r="H87" s="554">
        <f t="shared" si="5"/>
        <v>3.2</v>
      </c>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c r="GA87" s="75"/>
      <c r="GB87" s="75"/>
      <c r="GC87" s="75"/>
      <c r="GD87" s="75"/>
      <c r="GE87" s="75"/>
      <c r="GF87" s="75"/>
      <c r="GG87" s="75"/>
      <c r="GH87" s="75"/>
      <c r="GI87" s="75"/>
      <c r="GJ87" s="75"/>
      <c r="GK87" s="75"/>
      <c r="GL87" s="75"/>
      <c r="GM87" s="75"/>
      <c r="GN87" s="75"/>
      <c r="GO87" s="75"/>
      <c r="GP87" s="75"/>
      <c r="GQ87" s="75"/>
      <c r="GR87" s="75"/>
      <c r="GS87" s="75"/>
      <c r="GT87" s="75"/>
      <c r="GU87" s="75"/>
      <c r="GV87" s="75"/>
      <c r="GW87" s="75"/>
      <c r="GX87" s="75"/>
      <c r="GY87" s="75"/>
      <c r="GZ87" s="75"/>
      <c r="HA87" s="75"/>
      <c r="HB87" s="75"/>
      <c r="HC87" s="75"/>
      <c r="HD87" s="75"/>
      <c r="HE87" s="75"/>
      <c r="HF87" s="75"/>
      <c r="HG87" s="75"/>
      <c r="HH87" s="75"/>
      <c r="HI87" s="75"/>
      <c r="HJ87" s="75"/>
      <c r="HK87" s="75"/>
      <c r="HL87" s="75"/>
      <c r="HM87" s="75"/>
      <c r="HN87" s="75"/>
      <c r="HO87" s="75"/>
      <c r="HP87" s="75"/>
      <c r="HQ87" s="75"/>
      <c r="HR87" s="75"/>
      <c r="HS87" s="75"/>
      <c r="HT87" s="75"/>
      <c r="HU87" s="75"/>
      <c r="HV87" s="75"/>
      <c r="HW87" s="75"/>
      <c r="HX87" s="75"/>
      <c r="HY87" s="75"/>
      <c r="HZ87" s="75"/>
      <c r="IA87" s="75"/>
      <c r="IB87" s="75"/>
      <c r="IC87" s="75"/>
      <c r="ID87" s="75"/>
      <c r="IE87" s="75"/>
      <c r="IF87" s="75"/>
      <c r="IG87" s="75"/>
      <c r="IH87" s="75"/>
      <c r="II87" s="75"/>
      <c r="IJ87" s="75"/>
      <c r="IK87" s="75"/>
      <c r="IL87" s="75"/>
      <c r="IM87" s="75"/>
      <c r="IN87" s="75"/>
      <c r="IO87" s="75"/>
      <c r="IP87" s="75"/>
      <c r="IQ87" s="75"/>
      <c r="IR87" s="75"/>
      <c r="IS87" s="75"/>
    </row>
    <row r="88" spans="1:253" s="67" customFormat="1" ht="30" customHeight="1">
      <c r="A88" s="225" t="s">
        <v>266</v>
      </c>
      <c r="B88" s="297" t="s">
        <v>1288</v>
      </c>
      <c r="C88" s="295" t="s">
        <v>1292</v>
      </c>
      <c r="D88" s="385">
        <v>3.1</v>
      </c>
      <c r="E88" s="300">
        <f t="shared" si="3"/>
        <v>4.03</v>
      </c>
      <c r="F88" s="450">
        <f t="shared" si="4"/>
        <v>4.9569</v>
      </c>
      <c r="G88" s="474">
        <v>3</v>
      </c>
      <c r="H88" s="554">
        <f t="shared" si="5"/>
        <v>9.3</v>
      </c>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c r="GA88" s="75"/>
      <c r="GB88" s="75"/>
      <c r="GC88" s="75"/>
      <c r="GD88" s="75"/>
      <c r="GE88" s="75"/>
      <c r="GF88" s="75"/>
      <c r="GG88" s="75"/>
      <c r="GH88" s="75"/>
      <c r="GI88" s="75"/>
      <c r="GJ88" s="75"/>
      <c r="GK88" s="75"/>
      <c r="GL88" s="75"/>
      <c r="GM88" s="75"/>
      <c r="GN88" s="75"/>
      <c r="GO88" s="75"/>
      <c r="GP88" s="75"/>
      <c r="GQ88" s="75"/>
      <c r="GR88" s="75"/>
      <c r="GS88" s="75"/>
      <c r="GT88" s="75"/>
      <c r="GU88" s="75"/>
      <c r="GV88" s="75"/>
      <c r="GW88" s="75"/>
      <c r="GX88" s="75"/>
      <c r="GY88" s="75"/>
      <c r="GZ88" s="75"/>
      <c r="HA88" s="75"/>
      <c r="HB88" s="75"/>
      <c r="HC88" s="75"/>
      <c r="HD88" s="75"/>
      <c r="HE88" s="75"/>
      <c r="HF88" s="75"/>
      <c r="HG88" s="75"/>
      <c r="HH88" s="75"/>
      <c r="HI88" s="75"/>
      <c r="HJ88" s="75"/>
      <c r="HK88" s="75"/>
      <c r="HL88" s="75"/>
      <c r="HM88" s="75"/>
      <c r="HN88" s="75"/>
      <c r="HO88" s="75"/>
      <c r="HP88" s="75"/>
      <c r="HQ88" s="75"/>
      <c r="HR88" s="75"/>
      <c r="HS88" s="75"/>
      <c r="HT88" s="75"/>
      <c r="HU88" s="75"/>
      <c r="HV88" s="75"/>
      <c r="HW88" s="75"/>
      <c r="HX88" s="75"/>
      <c r="HY88" s="75"/>
      <c r="HZ88" s="75"/>
      <c r="IA88" s="75"/>
      <c r="IB88" s="75"/>
      <c r="IC88" s="75"/>
      <c r="ID88" s="75"/>
      <c r="IE88" s="75"/>
      <c r="IF88" s="75"/>
      <c r="IG88" s="75"/>
      <c r="IH88" s="75"/>
      <c r="II88" s="75"/>
      <c r="IJ88" s="75"/>
      <c r="IK88" s="75"/>
      <c r="IL88" s="75"/>
      <c r="IM88" s="75"/>
      <c r="IN88" s="75"/>
      <c r="IO88" s="75"/>
      <c r="IP88" s="75"/>
      <c r="IQ88" s="75"/>
      <c r="IR88" s="75"/>
      <c r="IS88" s="75"/>
    </row>
    <row r="89" spans="1:253" s="67" customFormat="1" ht="30" customHeight="1">
      <c r="A89" s="397" t="s">
        <v>1282</v>
      </c>
      <c r="B89" s="27" t="s">
        <v>1286</v>
      </c>
      <c r="C89" s="329" t="s">
        <v>1293</v>
      </c>
      <c r="D89" s="82">
        <v>4.5</v>
      </c>
      <c r="E89" s="181">
        <f t="shared" si="3"/>
        <v>5.8500000000000005</v>
      </c>
      <c r="F89" s="454">
        <f t="shared" si="4"/>
        <v>7.195500000000001</v>
      </c>
      <c r="G89" s="474"/>
      <c r="H89" s="554">
        <f t="shared" si="5"/>
        <v>0</v>
      </c>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c r="GA89" s="75"/>
      <c r="GB89" s="75"/>
      <c r="GC89" s="75"/>
      <c r="GD89" s="75"/>
      <c r="GE89" s="75"/>
      <c r="GF89" s="75"/>
      <c r="GG89" s="75"/>
      <c r="GH89" s="75"/>
      <c r="GI89" s="75"/>
      <c r="GJ89" s="75"/>
      <c r="GK89" s="75"/>
      <c r="GL89" s="75"/>
      <c r="GM89" s="75"/>
      <c r="GN89" s="75"/>
      <c r="GO89" s="75"/>
      <c r="GP89" s="75"/>
      <c r="GQ89" s="75"/>
      <c r="GR89" s="75"/>
      <c r="GS89" s="75"/>
      <c r="GT89" s="75"/>
      <c r="GU89" s="75"/>
      <c r="GV89" s="75"/>
      <c r="GW89" s="75"/>
      <c r="GX89" s="75"/>
      <c r="GY89" s="75"/>
      <c r="GZ89" s="75"/>
      <c r="HA89" s="75"/>
      <c r="HB89" s="75"/>
      <c r="HC89" s="75"/>
      <c r="HD89" s="75"/>
      <c r="HE89" s="75"/>
      <c r="HF89" s="75"/>
      <c r="HG89" s="75"/>
      <c r="HH89" s="75"/>
      <c r="HI89" s="75"/>
      <c r="HJ89" s="75"/>
      <c r="HK89" s="75"/>
      <c r="HL89" s="75"/>
      <c r="HM89" s="75"/>
      <c r="HN89" s="75"/>
      <c r="HO89" s="75"/>
      <c r="HP89" s="75"/>
      <c r="HQ89" s="75"/>
      <c r="HR89" s="75"/>
      <c r="HS89" s="75"/>
      <c r="HT89" s="75"/>
      <c r="HU89" s="75"/>
      <c r="HV89" s="75"/>
      <c r="HW89" s="75"/>
      <c r="HX89" s="75"/>
      <c r="HY89" s="75"/>
      <c r="HZ89" s="75"/>
      <c r="IA89" s="75"/>
      <c r="IB89" s="75"/>
      <c r="IC89" s="75"/>
      <c r="ID89" s="75"/>
      <c r="IE89" s="75"/>
      <c r="IF89" s="75"/>
      <c r="IG89" s="75"/>
      <c r="IH89" s="75"/>
      <c r="II89" s="75"/>
      <c r="IJ89" s="75"/>
      <c r="IK89" s="75"/>
      <c r="IL89" s="75"/>
      <c r="IM89" s="75"/>
      <c r="IN89" s="75"/>
      <c r="IO89" s="75"/>
      <c r="IP89" s="75"/>
      <c r="IQ89" s="75"/>
      <c r="IR89" s="75"/>
      <c r="IS89" s="75"/>
    </row>
    <row r="90" spans="1:253" s="67" customFormat="1" ht="30" customHeight="1">
      <c r="A90" s="397" t="s">
        <v>1283</v>
      </c>
      <c r="B90" s="392" t="s">
        <v>1287</v>
      </c>
      <c r="C90" s="393" t="s">
        <v>1293</v>
      </c>
      <c r="D90" s="364">
        <v>4.4</v>
      </c>
      <c r="E90" s="394">
        <f t="shared" si="3"/>
        <v>5.720000000000001</v>
      </c>
      <c r="F90" s="457">
        <f t="shared" si="4"/>
        <v>7.0356000000000005</v>
      </c>
      <c r="G90" s="474"/>
      <c r="H90" s="554">
        <f t="shared" si="5"/>
        <v>0</v>
      </c>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c r="FO90" s="75"/>
      <c r="FP90" s="75"/>
      <c r="FQ90" s="75"/>
      <c r="FR90" s="75"/>
      <c r="FS90" s="75"/>
      <c r="FT90" s="75"/>
      <c r="FU90" s="75"/>
      <c r="FV90" s="75"/>
      <c r="FW90" s="75"/>
      <c r="FX90" s="75"/>
      <c r="FY90" s="75"/>
      <c r="FZ90" s="75"/>
      <c r="GA90" s="75"/>
      <c r="GB90" s="75"/>
      <c r="GC90" s="75"/>
      <c r="GD90" s="75"/>
      <c r="GE90" s="75"/>
      <c r="GF90" s="75"/>
      <c r="GG90" s="75"/>
      <c r="GH90" s="75"/>
      <c r="GI90" s="75"/>
      <c r="GJ90" s="75"/>
      <c r="GK90" s="75"/>
      <c r="GL90" s="75"/>
      <c r="GM90" s="75"/>
      <c r="GN90" s="75"/>
      <c r="GO90" s="75"/>
      <c r="GP90" s="75"/>
      <c r="GQ90" s="75"/>
      <c r="GR90" s="75"/>
      <c r="GS90" s="75"/>
      <c r="GT90" s="75"/>
      <c r="GU90" s="75"/>
      <c r="GV90" s="75"/>
      <c r="GW90" s="75"/>
      <c r="GX90" s="75"/>
      <c r="GY90" s="75"/>
      <c r="GZ90" s="75"/>
      <c r="HA90" s="75"/>
      <c r="HB90" s="75"/>
      <c r="HC90" s="75"/>
      <c r="HD90" s="75"/>
      <c r="HE90" s="75"/>
      <c r="HF90" s="75"/>
      <c r="HG90" s="75"/>
      <c r="HH90" s="75"/>
      <c r="HI90" s="75"/>
      <c r="HJ90" s="75"/>
      <c r="HK90" s="75"/>
      <c r="HL90" s="75"/>
      <c r="HM90" s="75"/>
      <c r="HN90" s="75"/>
      <c r="HO90" s="75"/>
      <c r="HP90" s="75"/>
      <c r="HQ90" s="75"/>
      <c r="HR90" s="75"/>
      <c r="HS90" s="75"/>
      <c r="HT90" s="75"/>
      <c r="HU90" s="75"/>
      <c r="HV90" s="75"/>
      <c r="HW90" s="75"/>
      <c r="HX90" s="75"/>
      <c r="HY90" s="75"/>
      <c r="HZ90" s="75"/>
      <c r="IA90" s="75"/>
      <c r="IB90" s="75"/>
      <c r="IC90" s="75"/>
      <c r="ID90" s="75"/>
      <c r="IE90" s="75"/>
      <c r="IF90" s="75"/>
      <c r="IG90" s="75"/>
      <c r="IH90" s="75"/>
      <c r="II90" s="75"/>
      <c r="IJ90" s="75"/>
      <c r="IK90" s="75"/>
      <c r="IL90" s="75"/>
      <c r="IM90" s="75"/>
      <c r="IN90" s="75"/>
      <c r="IO90" s="75"/>
      <c r="IP90" s="75"/>
      <c r="IQ90" s="75"/>
      <c r="IR90" s="75"/>
      <c r="IS90" s="75"/>
    </row>
    <row r="91" spans="1:253" s="67" customFormat="1" ht="30" customHeight="1">
      <c r="A91" s="397" t="s">
        <v>1284</v>
      </c>
      <c r="B91" s="27" t="s">
        <v>1296</v>
      </c>
      <c r="C91" s="329" t="s">
        <v>1298</v>
      </c>
      <c r="D91" s="82">
        <v>4.5</v>
      </c>
      <c r="E91" s="181">
        <f t="shared" si="3"/>
        <v>5.8500000000000005</v>
      </c>
      <c r="F91" s="454">
        <f t="shared" si="4"/>
        <v>7.195500000000001</v>
      </c>
      <c r="G91" s="474"/>
      <c r="H91" s="554">
        <f t="shared" si="5"/>
        <v>0</v>
      </c>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c r="FS91" s="75"/>
      <c r="FT91" s="75"/>
      <c r="FU91" s="75"/>
      <c r="FV91" s="75"/>
      <c r="FW91" s="75"/>
      <c r="FX91" s="75"/>
      <c r="FY91" s="75"/>
      <c r="FZ91" s="75"/>
      <c r="GA91" s="75"/>
      <c r="GB91" s="75"/>
      <c r="GC91" s="75"/>
      <c r="GD91" s="75"/>
      <c r="GE91" s="75"/>
      <c r="GF91" s="75"/>
      <c r="GG91" s="75"/>
      <c r="GH91" s="75"/>
      <c r="GI91" s="75"/>
      <c r="GJ91" s="75"/>
      <c r="GK91" s="75"/>
      <c r="GL91" s="75"/>
      <c r="GM91" s="75"/>
      <c r="GN91" s="75"/>
      <c r="GO91" s="75"/>
      <c r="GP91" s="75"/>
      <c r="GQ91" s="75"/>
      <c r="GR91" s="75"/>
      <c r="GS91" s="75"/>
      <c r="GT91" s="75"/>
      <c r="GU91" s="75"/>
      <c r="GV91" s="75"/>
      <c r="GW91" s="75"/>
      <c r="GX91" s="75"/>
      <c r="GY91" s="75"/>
      <c r="GZ91" s="75"/>
      <c r="HA91" s="75"/>
      <c r="HB91" s="75"/>
      <c r="HC91" s="75"/>
      <c r="HD91" s="75"/>
      <c r="HE91" s="75"/>
      <c r="HF91" s="75"/>
      <c r="HG91" s="75"/>
      <c r="HH91" s="75"/>
      <c r="HI91" s="75"/>
      <c r="HJ91" s="75"/>
      <c r="HK91" s="75"/>
      <c r="HL91" s="75"/>
      <c r="HM91" s="75"/>
      <c r="HN91" s="75"/>
      <c r="HO91" s="75"/>
      <c r="HP91" s="75"/>
      <c r="HQ91" s="75"/>
      <c r="HR91" s="75"/>
      <c r="HS91" s="75"/>
      <c r="HT91" s="75"/>
      <c r="HU91" s="75"/>
      <c r="HV91" s="75"/>
      <c r="HW91" s="75"/>
      <c r="HX91" s="75"/>
      <c r="HY91" s="75"/>
      <c r="HZ91" s="75"/>
      <c r="IA91" s="75"/>
      <c r="IB91" s="75"/>
      <c r="IC91" s="75"/>
      <c r="ID91" s="75"/>
      <c r="IE91" s="75"/>
      <c r="IF91" s="75"/>
      <c r="IG91" s="75"/>
      <c r="IH91" s="75"/>
      <c r="II91" s="75"/>
      <c r="IJ91" s="75"/>
      <c r="IK91" s="75"/>
      <c r="IL91" s="75"/>
      <c r="IM91" s="75"/>
      <c r="IN91" s="75"/>
      <c r="IO91" s="75"/>
      <c r="IP91" s="75"/>
      <c r="IQ91" s="75"/>
      <c r="IR91" s="75"/>
      <c r="IS91" s="75"/>
    </row>
    <row r="92" spans="1:253" s="67" customFormat="1" ht="37.5" customHeight="1" thickBot="1">
      <c r="A92" s="398" t="s">
        <v>1285</v>
      </c>
      <c r="B92" s="399" t="s">
        <v>1297</v>
      </c>
      <c r="C92" s="400" t="s">
        <v>1298</v>
      </c>
      <c r="D92" s="370">
        <v>4.4</v>
      </c>
      <c r="E92" s="401">
        <f t="shared" si="3"/>
        <v>5.720000000000001</v>
      </c>
      <c r="F92" s="464">
        <f t="shared" si="4"/>
        <v>7.0356000000000005</v>
      </c>
      <c r="G92" s="474"/>
      <c r="H92" s="554">
        <f t="shared" si="5"/>
        <v>0</v>
      </c>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75"/>
      <c r="GD92" s="75"/>
      <c r="GE92" s="75"/>
      <c r="GF92" s="75"/>
      <c r="GG92" s="75"/>
      <c r="GH92" s="75"/>
      <c r="GI92" s="75"/>
      <c r="GJ92" s="75"/>
      <c r="GK92" s="75"/>
      <c r="GL92" s="75"/>
      <c r="GM92" s="75"/>
      <c r="GN92" s="75"/>
      <c r="GO92" s="75"/>
      <c r="GP92" s="75"/>
      <c r="GQ92" s="75"/>
      <c r="GR92" s="75"/>
      <c r="GS92" s="75"/>
      <c r="GT92" s="75"/>
      <c r="GU92" s="75"/>
      <c r="GV92" s="75"/>
      <c r="GW92" s="75"/>
      <c r="GX92" s="75"/>
      <c r="GY92" s="75"/>
      <c r="GZ92" s="75"/>
      <c r="HA92" s="75"/>
      <c r="HB92" s="75"/>
      <c r="HC92" s="75"/>
      <c r="HD92" s="75"/>
      <c r="HE92" s="75"/>
      <c r="HF92" s="75"/>
      <c r="HG92" s="75"/>
      <c r="HH92" s="75"/>
      <c r="HI92" s="75"/>
      <c r="HJ92" s="75"/>
      <c r="HK92" s="75"/>
      <c r="HL92" s="75"/>
      <c r="HM92" s="75"/>
      <c r="HN92" s="75"/>
      <c r="HO92" s="75"/>
      <c r="HP92" s="75"/>
      <c r="HQ92" s="75"/>
      <c r="HR92" s="75"/>
      <c r="HS92" s="75"/>
      <c r="HT92" s="75"/>
      <c r="HU92" s="75"/>
      <c r="HV92" s="75"/>
      <c r="HW92" s="75"/>
      <c r="HX92" s="75"/>
      <c r="HY92" s="75"/>
      <c r="HZ92" s="75"/>
      <c r="IA92" s="75"/>
      <c r="IB92" s="75"/>
      <c r="IC92" s="75"/>
      <c r="ID92" s="75"/>
      <c r="IE92" s="75"/>
      <c r="IF92" s="75"/>
      <c r="IG92" s="75"/>
      <c r="IH92" s="75"/>
      <c r="II92" s="75"/>
      <c r="IJ92" s="75"/>
      <c r="IK92" s="75"/>
      <c r="IL92" s="75"/>
      <c r="IM92" s="75"/>
      <c r="IN92" s="75"/>
      <c r="IO92" s="75"/>
      <c r="IP92" s="75"/>
      <c r="IQ92" s="75"/>
      <c r="IR92" s="75"/>
      <c r="IS92" s="75"/>
    </row>
    <row r="93" spans="1:253" s="1" customFormat="1" ht="26.25" customHeight="1">
      <c r="A93" s="156"/>
      <c r="B93" s="3"/>
      <c r="C93" s="391" t="s">
        <v>462</v>
      </c>
      <c r="D93" s="157"/>
      <c r="E93" s="62"/>
      <c r="F93" s="465"/>
      <c r="G93" s="474"/>
      <c r="H93" s="554">
        <f t="shared" si="5"/>
        <v>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row>
    <row r="94" spans="1:8" s="2" customFormat="1" ht="27" customHeight="1">
      <c r="A94" s="495" t="s">
        <v>689</v>
      </c>
      <c r="B94" s="496"/>
      <c r="C94" s="496"/>
      <c r="D94" s="496"/>
      <c r="E94" s="496"/>
      <c r="F94" s="496"/>
      <c r="G94" s="471"/>
      <c r="H94" s="551">
        <f t="shared" si="5"/>
        <v>0</v>
      </c>
    </row>
    <row r="95" spans="1:31" s="1" customFormat="1" ht="27.75" customHeight="1" thickBot="1">
      <c r="A95" s="503" t="s">
        <v>783</v>
      </c>
      <c r="B95" s="504"/>
      <c r="C95" s="504"/>
      <c r="D95" s="504"/>
      <c r="E95" s="504"/>
      <c r="F95" s="504"/>
      <c r="G95" s="471"/>
      <c r="H95" s="551">
        <f t="shared" si="5"/>
        <v>0</v>
      </c>
      <c r="AD95" s="47"/>
      <c r="AE95" s="47"/>
    </row>
    <row r="96" spans="1:8" s="1" customFormat="1" ht="39" customHeight="1" thickBot="1">
      <c r="A96" s="102" t="s">
        <v>1103</v>
      </c>
      <c r="B96" s="103" t="s">
        <v>586</v>
      </c>
      <c r="C96" s="103" t="s">
        <v>164</v>
      </c>
      <c r="D96" s="384" t="s">
        <v>1278</v>
      </c>
      <c r="E96" s="381" t="s">
        <v>200</v>
      </c>
      <c r="F96" s="448" t="s">
        <v>692</v>
      </c>
      <c r="G96" s="471"/>
      <c r="H96" s="551"/>
    </row>
    <row r="97" spans="1:8" s="1" customFormat="1" ht="35.25" thickBot="1" thickTop="1">
      <c r="A97" s="516" t="s">
        <v>1102</v>
      </c>
      <c r="B97" s="517"/>
      <c r="C97" s="517"/>
      <c r="D97" s="517"/>
      <c r="E97" s="517"/>
      <c r="F97" s="517"/>
      <c r="G97" s="471"/>
      <c r="H97" s="551">
        <f t="shared" si="5"/>
        <v>0</v>
      </c>
    </row>
    <row r="98" spans="1:253" s="1" customFormat="1" ht="51" customHeight="1" thickTop="1">
      <c r="A98" s="53" t="s">
        <v>45</v>
      </c>
      <c r="B98" s="36" t="s">
        <v>687</v>
      </c>
      <c r="C98" s="138" t="s">
        <v>1008</v>
      </c>
      <c r="D98" s="87">
        <v>10.5</v>
      </c>
      <c r="E98" s="171">
        <f>D98*1.2</f>
        <v>12.6</v>
      </c>
      <c r="F98" s="454">
        <f>E98*1.23</f>
        <v>15.498</v>
      </c>
      <c r="G98" s="474"/>
      <c r="H98" s="554">
        <f t="shared" si="5"/>
        <v>0</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row>
    <row r="99" spans="1:253" s="1" customFormat="1" ht="66" customHeight="1">
      <c r="A99" s="225" t="s">
        <v>46</v>
      </c>
      <c r="B99" s="232" t="s">
        <v>240</v>
      </c>
      <c r="C99" s="301" t="s">
        <v>235</v>
      </c>
      <c r="D99" s="234">
        <v>10.8</v>
      </c>
      <c r="E99" s="228">
        <f aca="true" t="shared" si="6" ref="E99:E112">D99*1.2</f>
        <v>12.96</v>
      </c>
      <c r="F99" s="450">
        <f aca="true" t="shared" si="7" ref="F99:F112">E99*1.23</f>
        <v>15.940800000000001</v>
      </c>
      <c r="G99" s="474"/>
      <c r="H99" s="554">
        <f t="shared" si="5"/>
        <v>0</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row>
    <row r="100" spans="1:253" s="1" customFormat="1" ht="36.75" customHeight="1">
      <c r="A100" s="12" t="s">
        <v>47</v>
      </c>
      <c r="B100" s="98" t="s">
        <v>688</v>
      </c>
      <c r="C100" s="198" t="s">
        <v>580</v>
      </c>
      <c r="D100" s="87">
        <v>11.6</v>
      </c>
      <c r="E100" s="171">
        <f t="shared" si="6"/>
        <v>13.92</v>
      </c>
      <c r="F100" s="454">
        <f t="shared" si="7"/>
        <v>17.1216</v>
      </c>
      <c r="G100" s="474"/>
      <c r="H100" s="554">
        <f t="shared" si="5"/>
        <v>0</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row>
    <row r="101" spans="1:253" s="1" customFormat="1" ht="31.5" customHeight="1">
      <c r="A101" s="225" t="s">
        <v>48</v>
      </c>
      <c r="B101" s="232" t="s">
        <v>576</v>
      </c>
      <c r="C101" s="279" t="s">
        <v>544</v>
      </c>
      <c r="D101" s="375">
        <v>9</v>
      </c>
      <c r="E101" s="228">
        <f t="shared" si="6"/>
        <v>10.799999999999999</v>
      </c>
      <c r="F101" s="450">
        <f t="shared" si="7"/>
        <v>13.283999999999999</v>
      </c>
      <c r="G101" s="474"/>
      <c r="H101" s="554">
        <f t="shared" si="5"/>
        <v>0</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row>
    <row r="102" spans="1:253" s="1" customFormat="1" ht="29.25" customHeight="1">
      <c r="A102" s="24" t="s">
        <v>49</v>
      </c>
      <c r="B102" s="34" t="s">
        <v>416</v>
      </c>
      <c r="C102" s="120" t="s">
        <v>409</v>
      </c>
      <c r="D102" s="88">
        <v>12.8</v>
      </c>
      <c r="E102" s="171">
        <f t="shared" si="6"/>
        <v>15.36</v>
      </c>
      <c r="F102" s="454">
        <f t="shared" si="7"/>
        <v>18.892799999999998</v>
      </c>
      <c r="G102" s="474"/>
      <c r="H102" s="554">
        <f t="shared" si="5"/>
        <v>0</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row>
    <row r="103" spans="1:253" s="37" customFormat="1" ht="29.25" customHeight="1">
      <c r="A103" s="225" t="s">
        <v>50</v>
      </c>
      <c r="B103" s="232" t="s">
        <v>577</v>
      </c>
      <c r="C103" s="279" t="s">
        <v>241</v>
      </c>
      <c r="D103" s="282">
        <v>14.5</v>
      </c>
      <c r="E103" s="228">
        <f t="shared" si="6"/>
        <v>17.4</v>
      </c>
      <c r="F103" s="450">
        <f t="shared" si="7"/>
        <v>21.401999999999997</v>
      </c>
      <c r="G103" s="475"/>
      <c r="H103" s="555">
        <f t="shared" si="5"/>
        <v>0</v>
      </c>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row>
    <row r="104" spans="1:253" s="1" customFormat="1" ht="34.5" customHeight="1">
      <c r="A104" s="12" t="s">
        <v>51</v>
      </c>
      <c r="B104" s="43" t="s">
        <v>575</v>
      </c>
      <c r="C104" s="133" t="s">
        <v>578</v>
      </c>
      <c r="D104" s="87">
        <v>10.4</v>
      </c>
      <c r="E104" s="171">
        <f t="shared" si="6"/>
        <v>12.48</v>
      </c>
      <c r="F104" s="454">
        <f t="shared" si="7"/>
        <v>15.3504</v>
      </c>
      <c r="G104" s="474"/>
      <c r="H104" s="554">
        <f t="shared" si="5"/>
        <v>0</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row>
    <row r="105" spans="1:253" s="37" customFormat="1" ht="29.25" customHeight="1">
      <c r="A105" s="225" t="s">
        <v>89</v>
      </c>
      <c r="B105" s="232" t="s">
        <v>574</v>
      </c>
      <c r="C105" s="279" t="s">
        <v>242</v>
      </c>
      <c r="D105" s="282">
        <v>12.5</v>
      </c>
      <c r="E105" s="228">
        <f t="shared" si="6"/>
        <v>15</v>
      </c>
      <c r="F105" s="450">
        <f t="shared" si="7"/>
        <v>18.45</v>
      </c>
      <c r="G105" s="475"/>
      <c r="H105" s="555">
        <f t="shared" si="5"/>
        <v>0</v>
      </c>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row>
    <row r="106" spans="1:253" s="37" customFormat="1" ht="29.25" customHeight="1">
      <c r="A106" s="12" t="s">
        <v>92</v>
      </c>
      <c r="B106" s="43" t="s">
        <v>573</v>
      </c>
      <c r="C106" s="132" t="s">
        <v>408</v>
      </c>
      <c r="D106" s="87">
        <v>14.2</v>
      </c>
      <c r="E106" s="171">
        <f t="shared" si="6"/>
        <v>17.04</v>
      </c>
      <c r="F106" s="454">
        <f t="shared" si="7"/>
        <v>20.9592</v>
      </c>
      <c r="G106" s="475"/>
      <c r="H106" s="555">
        <f t="shared" si="5"/>
        <v>0</v>
      </c>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row>
    <row r="107" spans="1:8" s="1" customFormat="1" ht="29.25" customHeight="1">
      <c r="A107" s="255" t="s">
        <v>93</v>
      </c>
      <c r="B107" s="280" t="s">
        <v>572</v>
      </c>
      <c r="C107" s="281" t="s">
        <v>242</v>
      </c>
      <c r="D107" s="284">
        <v>13.8</v>
      </c>
      <c r="E107" s="272">
        <f t="shared" si="6"/>
        <v>16.56</v>
      </c>
      <c r="F107" s="455">
        <f t="shared" si="7"/>
        <v>20.368799999999997</v>
      </c>
      <c r="G107" s="471"/>
      <c r="H107" s="551">
        <f t="shared" si="5"/>
        <v>0</v>
      </c>
    </row>
    <row r="108" spans="1:8" s="1" customFormat="1" ht="35.25" customHeight="1">
      <c r="A108" s="12" t="s">
        <v>594</v>
      </c>
      <c r="B108" s="30" t="s">
        <v>1010</v>
      </c>
      <c r="C108" s="132" t="s">
        <v>793</v>
      </c>
      <c r="D108" s="87">
        <v>10.5</v>
      </c>
      <c r="E108" s="171">
        <f t="shared" si="6"/>
        <v>12.6</v>
      </c>
      <c r="F108" s="454">
        <f t="shared" si="7"/>
        <v>15.498</v>
      </c>
      <c r="G108" s="471"/>
      <c r="H108" s="551">
        <f t="shared" si="5"/>
        <v>0</v>
      </c>
    </row>
    <row r="109" spans="1:8" s="1" customFormat="1" ht="35.25" customHeight="1">
      <c r="A109" s="269" t="s">
        <v>595</v>
      </c>
      <c r="B109" s="280" t="s">
        <v>1011</v>
      </c>
      <c r="C109" s="281" t="s">
        <v>794</v>
      </c>
      <c r="D109" s="284">
        <v>12.9</v>
      </c>
      <c r="E109" s="272">
        <f t="shared" si="6"/>
        <v>15.48</v>
      </c>
      <c r="F109" s="455">
        <f t="shared" si="7"/>
        <v>19.0404</v>
      </c>
      <c r="G109" s="471"/>
      <c r="H109" s="551">
        <f t="shared" si="5"/>
        <v>0</v>
      </c>
    </row>
    <row r="110" spans="1:8" s="1" customFormat="1" ht="28.5" customHeight="1">
      <c r="A110" s="214" t="s">
        <v>1178</v>
      </c>
      <c r="B110" s="30" t="s">
        <v>1179</v>
      </c>
      <c r="C110" s="132" t="s">
        <v>1180</v>
      </c>
      <c r="D110" s="87">
        <v>10.9</v>
      </c>
      <c r="E110" s="171">
        <f t="shared" si="6"/>
        <v>13.08</v>
      </c>
      <c r="F110" s="454">
        <f t="shared" si="7"/>
        <v>16.0884</v>
      </c>
      <c r="G110" s="471"/>
      <c r="H110" s="551">
        <f t="shared" si="5"/>
        <v>0</v>
      </c>
    </row>
    <row r="111" spans="1:8" s="1" customFormat="1" ht="28.5" customHeight="1">
      <c r="A111" s="339" t="s">
        <v>277</v>
      </c>
      <c r="B111" s="260" t="s">
        <v>278</v>
      </c>
      <c r="C111" s="340" t="s">
        <v>281</v>
      </c>
      <c r="D111" s="388">
        <v>6</v>
      </c>
      <c r="E111" s="248">
        <f t="shared" si="6"/>
        <v>7.199999999999999</v>
      </c>
      <c r="F111" s="460">
        <f t="shared" si="7"/>
        <v>8.856</v>
      </c>
      <c r="G111" s="471">
        <v>1</v>
      </c>
      <c r="H111" s="551">
        <f t="shared" si="5"/>
        <v>6</v>
      </c>
    </row>
    <row r="112" spans="1:8" s="67" customFormat="1" ht="28.5" customHeight="1" thickBot="1">
      <c r="A112" s="331" t="s">
        <v>279</v>
      </c>
      <c r="B112" s="335" t="s">
        <v>280</v>
      </c>
      <c r="C112" s="338" t="s">
        <v>281</v>
      </c>
      <c r="D112" s="389">
        <v>5.9</v>
      </c>
      <c r="E112" s="332">
        <f t="shared" si="6"/>
        <v>7.08</v>
      </c>
      <c r="F112" s="466">
        <f t="shared" si="7"/>
        <v>8.7084</v>
      </c>
      <c r="G112" s="471">
        <v>3</v>
      </c>
      <c r="H112" s="551">
        <f t="shared" si="5"/>
        <v>17.700000000000003</v>
      </c>
    </row>
    <row r="113" spans="1:8" ht="22.5" customHeight="1" thickBot="1">
      <c r="A113" s="507" t="s">
        <v>466</v>
      </c>
      <c r="B113" s="508"/>
      <c r="C113" s="508"/>
      <c r="D113" s="508"/>
      <c r="E113" s="508"/>
      <c r="F113" s="508"/>
      <c r="G113" s="474"/>
      <c r="H113" s="554">
        <f t="shared" si="5"/>
        <v>0</v>
      </c>
    </row>
    <row r="114" spans="1:8" ht="35.25" customHeight="1" thickBot="1">
      <c r="A114" s="513" t="s">
        <v>934</v>
      </c>
      <c r="B114" s="514"/>
      <c r="C114" s="514"/>
      <c r="D114" s="514"/>
      <c r="E114" s="514"/>
      <c r="F114" s="514"/>
      <c r="G114" s="474"/>
      <c r="H114" s="554">
        <f t="shared" si="5"/>
        <v>0</v>
      </c>
    </row>
    <row r="115" spans="1:8" ht="39.75" customHeight="1" thickBot="1" thickTop="1">
      <c r="A115" s="102" t="s">
        <v>1103</v>
      </c>
      <c r="B115" s="103" t="s">
        <v>586</v>
      </c>
      <c r="C115" s="103" t="s">
        <v>164</v>
      </c>
      <c r="D115" s="403" t="s">
        <v>1278</v>
      </c>
      <c r="E115" s="382" t="s">
        <v>200</v>
      </c>
      <c r="F115" s="467" t="s">
        <v>692</v>
      </c>
      <c r="G115" s="474"/>
      <c r="H115" s="554"/>
    </row>
    <row r="116" spans="1:8" ht="82.5" customHeight="1" thickTop="1">
      <c r="A116" s="18" t="s">
        <v>52</v>
      </c>
      <c r="B116" s="20" t="s">
        <v>607</v>
      </c>
      <c r="C116" s="404" t="s">
        <v>14</v>
      </c>
      <c r="D116" s="88">
        <v>5.3</v>
      </c>
      <c r="E116" s="175">
        <f>D116*1.2</f>
        <v>6.359999999999999</v>
      </c>
      <c r="F116" s="449">
        <f>E116*1.23</f>
        <v>7.822799999999999</v>
      </c>
      <c r="G116" s="474">
        <v>1</v>
      </c>
      <c r="H116" s="554">
        <f t="shared" si="5"/>
        <v>5.3</v>
      </c>
    </row>
    <row r="117" spans="1:8" ht="38.25" customHeight="1">
      <c r="A117" s="225" t="s">
        <v>53</v>
      </c>
      <c r="B117" s="232" t="s">
        <v>630</v>
      </c>
      <c r="C117" s="279" t="s">
        <v>557</v>
      </c>
      <c r="D117" s="375">
        <v>5.4</v>
      </c>
      <c r="E117" s="228">
        <f aca="true" t="shared" si="8" ref="E117:E168">D117*1.2</f>
        <v>6.48</v>
      </c>
      <c r="F117" s="450">
        <f aca="true" t="shared" si="9" ref="F117:F168">E117*1.23</f>
        <v>7.970400000000001</v>
      </c>
      <c r="G117" s="474">
        <v>1</v>
      </c>
      <c r="H117" s="554">
        <f t="shared" si="5"/>
        <v>5.4</v>
      </c>
    </row>
    <row r="118" spans="1:8" ht="69.75" customHeight="1">
      <c r="A118" s="12" t="s">
        <v>54</v>
      </c>
      <c r="B118" s="21" t="s">
        <v>565</v>
      </c>
      <c r="C118" s="129" t="s">
        <v>309</v>
      </c>
      <c r="D118" s="409">
        <v>6</v>
      </c>
      <c r="E118" s="175">
        <f t="shared" si="8"/>
        <v>7.199999999999999</v>
      </c>
      <c r="F118" s="454">
        <f t="shared" si="9"/>
        <v>8.856</v>
      </c>
      <c r="G118" s="474">
        <v>1</v>
      </c>
      <c r="H118" s="554">
        <f t="shared" si="5"/>
        <v>6</v>
      </c>
    </row>
    <row r="119" spans="1:8" ht="67.5" customHeight="1">
      <c r="A119" s="225" t="s">
        <v>55</v>
      </c>
      <c r="B119" s="232" t="s">
        <v>778</v>
      </c>
      <c r="C119" s="279" t="s">
        <v>312</v>
      </c>
      <c r="D119" s="385">
        <v>9.9</v>
      </c>
      <c r="E119" s="228">
        <f t="shared" si="8"/>
        <v>11.88</v>
      </c>
      <c r="F119" s="450">
        <f t="shared" si="9"/>
        <v>14.612400000000001</v>
      </c>
      <c r="G119" s="474">
        <v>1</v>
      </c>
      <c r="H119" s="554">
        <f t="shared" si="5"/>
        <v>9.9</v>
      </c>
    </row>
    <row r="120" spans="1:8" ht="52.5" customHeight="1">
      <c r="A120" s="12" t="s">
        <v>62</v>
      </c>
      <c r="B120" s="32" t="s">
        <v>690</v>
      </c>
      <c r="C120" s="129" t="s">
        <v>287</v>
      </c>
      <c r="D120" s="409">
        <v>6.7</v>
      </c>
      <c r="E120" s="175">
        <f t="shared" si="8"/>
        <v>8.04</v>
      </c>
      <c r="F120" s="454">
        <f t="shared" si="9"/>
        <v>9.889199999999999</v>
      </c>
      <c r="G120" s="474">
        <v>1</v>
      </c>
      <c r="H120" s="554">
        <f t="shared" si="5"/>
        <v>6.7</v>
      </c>
    </row>
    <row r="121" spans="1:8" s="5" customFormat="1" ht="39" customHeight="1">
      <c r="A121" s="225" t="s">
        <v>63</v>
      </c>
      <c r="B121" s="283" t="s">
        <v>782</v>
      </c>
      <c r="C121" s="279" t="s">
        <v>564</v>
      </c>
      <c r="D121" s="407">
        <v>9.9</v>
      </c>
      <c r="E121" s="228">
        <f t="shared" si="8"/>
        <v>11.88</v>
      </c>
      <c r="F121" s="450">
        <f t="shared" si="9"/>
        <v>14.612400000000001</v>
      </c>
      <c r="G121" s="474"/>
      <c r="H121" s="554">
        <f t="shared" si="5"/>
        <v>0</v>
      </c>
    </row>
    <row r="122" spans="1:8" s="5" customFormat="1" ht="70.5" customHeight="1">
      <c r="A122" s="12" t="s">
        <v>64</v>
      </c>
      <c r="B122" s="32" t="s">
        <v>691</v>
      </c>
      <c r="C122" s="129" t="s">
        <v>1054</v>
      </c>
      <c r="D122" s="88">
        <v>11.1</v>
      </c>
      <c r="E122" s="175">
        <f t="shared" si="8"/>
        <v>13.319999999999999</v>
      </c>
      <c r="F122" s="454">
        <f t="shared" si="9"/>
        <v>16.383599999999998</v>
      </c>
      <c r="G122" s="474">
        <v>1</v>
      </c>
      <c r="H122" s="554">
        <f t="shared" si="5"/>
        <v>11.1</v>
      </c>
    </row>
    <row r="123" spans="1:8" s="5" customFormat="1" ht="68.25" customHeight="1">
      <c r="A123" s="225" t="s">
        <v>65</v>
      </c>
      <c r="B123" s="302" t="s">
        <v>901</v>
      </c>
      <c r="C123" s="303" t="s">
        <v>919</v>
      </c>
      <c r="D123" s="304">
        <v>10.2</v>
      </c>
      <c r="E123" s="228">
        <f t="shared" si="8"/>
        <v>12.239999999999998</v>
      </c>
      <c r="F123" s="452">
        <f t="shared" si="9"/>
        <v>15.055199999999997</v>
      </c>
      <c r="G123" s="474"/>
      <c r="H123" s="554">
        <f t="shared" si="5"/>
        <v>0</v>
      </c>
    </row>
    <row r="124" spans="1:8" s="5" customFormat="1" ht="27.75" customHeight="1">
      <c r="A124" s="18" t="s">
        <v>66</v>
      </c>
      <c r="B124" s="26" t="s">
        <v>631</v>
      </c>
      <c r="C124" s="139" t="s">
        <v>13</v>
      </c>
      <c r="D124" s="89">
        <v>9.9</v>
      </c>
      <c r="E124" s="175">
        <f t="shared" si="8"/>
        <v>11.88</v>
      </c>
      <c r="F124" s="454">
        <f t="shared" si="9"/>
        <v>14.612400000000001</v>
      </c>
      <c r="G124" s="474"/>
      <c r="H124" s="554">
        <f t="shared" si="5"/>
        <v>0</v>
      </c>
    </row>
    <row r="125" spans="1:8" s="5" customFormat="1" ht="27.75" customHeight="1">
      <c r="A125" s="225" t="s">
        <v>1147</v>
      </c>
      <c r="B125" s="302" t="s">
        <v>651</v>
      </c>
      <c r="C125" s="303" t="s">
        <v>188</v>
      </c>
      <c r="D125" s="304">
        <v>10.9</v>
      </c>
      <c r="E125" s="228">
        <f t="shared" si="8"/>
        <v>13.08</v>
      </c>
      <c r="F125" s="450">
        <f t="shared" si="9"/>
        <v>16.0884</v>
      </c>
      <c r="G125" s="474"/>
      <c r="H125" s="554">
        <f t="shared" si="5"/>
        <v>0</v>
      </c>
    </row>
    <row r="126" spans="1:8" s="5" customFormat="1" ht="37.5" customHeight="1">
      <c r="A126" s="12" t="s">
        <v>1148</v>
      </c>
      <c r="B126" s="23" t="s">
        <v>652</v>
      </c>
      <c r="C126" s="140" t="s">
        <v>596</v>
      </c>
      <c r="D126" s="89">
        <v>9.9</v>
      </c>
      <c r="E126" s="175">
        <f t="shared" si="8"/>
        <v>11.88</v>
      </c>
      <c r="F126" s="451">
        <f t="shared" si="9"/>
        <v>14.612400000000001</v>
      </c>
      <c r="G126" s="474"/>
      <c r="H126" s="554">
        <f t="shared" si="5"/>
        <v>0</v>
      </c>
    </row>
    <row r="127" spans="1:8" s="5" customFormat="1" ht="54" customHeight="1">
      <c r="A127" s="225" t="s">
        <v>1149</v>
      </c>
      <c r="B127" s="302" t="s">
        <v>653</v>
      </c>
      <c r="C127" s="303" t="s">
        <v>592</v>
      </c>
      <c r="D127" s="304">
        <v>9.9</v>
      </c>
      <c r="E127" s="228">
        <f t="shared" si="8"/>
        <v>11.88</v>
      </c>
      <c r="F127" s="450">
        <f t="shared" si="9"/>
        <v>14.612400000000001</v>
      </c>
      <c r="G127" s="474"/>
      <c r="H127" s="554">
        <f t="shared" si="5"/>
        <v>0</v>
      </c>
    </row>
    <row r="128" spans="1:8" s="5" customFormat="1" ht="36.75" customHeight="1">
      <c r="A128" s="12" t="s">
        <v>1150</v>
      </c>
      <c r="B128" s="23" t="s">
        <v>654</v>
      </c>
      <c r="C128" s="140" t="s">
        <v>545</v>
      </c>
      <c r="D128" s="89">
        <v>5</v>
      </c>
      <c r="E128" s="175">
        <f t="shared" si="8"/>
        <v>6</v>
      </c>
      <c r="F128" s="454">
        <f t="shared" si="9"/>
        <v>7.38</v>
      </c>
      <c r="G128" s="474"/>
      <c r="H128" s="554">
        <f t="shared" si="5"/>
        <v>0</v>
      </c>
    </row>
    <row r="129" spans="1:8" s="5" customFormat="1" ht="28.5" customHeight="1">
      <c r="A129" s="225" t="s">
        <v>1151</v>
      </c>
      <c r="B129" s="302" t="s">
        <v>655</v>
      </c>
      <c r="C129" s="303" t="s">
        <v>1174</v>
      </c>
      <c r="D129" s="304">
        <v>13.5</v>
      </c>
      <c r="E129" s="228">
        <f t="shared" si="8"/>
        <v>16.2</v>
      </c>
      <c r="F129" s="450">
        <f t="shared" si="9"/>
        <v>19.926</v>
      </c>
      <c r="G129" s="474"/>
      <c r="H129" s="554">
        <f t="shared" si="5"/>
        <v>0</v>
      </c>
    </row>
    <row r="130" spans="1:8" s="5" customFormat="1" ht="55.5" customHeight="1">
      <c r="A130" s="12" t="s">
        <v>1152</v>
      </c>
      <c r="B130" s="27" t="s">
        <v>665</v>
      </c>
      <c r="C130" s="140" t="s">
        <v>666</v>
      </c>
      <c r="D130" s="89">
        <v>10.5</v>
      </c>
      <c r="E130" s="175">
        <f t="shared" si="8"/>
        <v>12.6</v>
      </c>
      <c r="F130" s="454">
        <f t="shared" si="9"/>
        <v>15.498</v>
      </c>
      <c r="G130" s="474"/>
      <c r="H130" s="554">
        <f t="shared" si="5"/>
        <v>0</v>
      </c>
    </row>
    <row r="131" spans="1:8" s="5" customFormat="1" ht="27.75" customHeight="1">
      <c r="A131" s="269" t="s">
        <v>1153</v>
      </c>
      <c r="B131" s="305" t="s">
        <v>656</v>
      </c>
      <c r="C131" s="306" t="s">
        <v>1175</v>
      </c>
      <c r="D131" s="307">
        <v>11.4</v>
      </c>
      <c r="E131" s="272">
        <f t="shared" si="8"/>
        <v>13.68</v>
      </c>
      <c r="F131" s="450">
        <f t="shared" si="9"/>
        <v>16.8264</v>
      </c>
      <c r="G131" s="474"/>
      <c r="H131" s="554">
        <f t="shared" si="5"/>
        <v>0</v>
      </c>
    </row>
    <row r="132" spans="1:8" s="5" customFormat="1" ht="37.5" customHeight="1">
      <c r="A132" s="12" t="s">
        <v>1160</v>
      </c>
      <c r="B132" s="23" t="s">
        <v>657</v>
      </c>
      <c r="C132" s="140" t="s">
        <v>0</v>
      </c>
      <c r="D132" s="357">
        <v>8.5</v>
      </c>
      <c r="E132" s="170">
        <f t="shared" si="8"/>
        <v>10.2</v>
      </c>
      <c r="F132" s="454">
        <f t="shared" si="9"/>
        <v>12.546</v>
      </c>
      <c r="G132" s="474"/>
      <c r="H132" s="554">
        <f t="shared" si="5"/>
        <v>0</v>
      </c>
    </row>
    <row r="133" spans="1:8" s="5" customFormat="1" ht="36.75" customHeight="1">
      <c r="A133" s="225" t="s">
        <v>18</v>
      </c>
      <c r="B133" s="302" t="s">
        <v>658</v>
      </c>
      <c r="C133" s="303" t="s">
        <v>178</v>
      </c>
      <c r="D133" s="304">
        <v>11.5</v>
      </c>
      <c r="E133" s="272">
        <f t="shared" si="8"/>
        <v>13.799999999999999</v>
      </c>
      <c r="F133" s="450">
        <f t="shared" si="9"/>
        <v>16.974</v>
      </c>
      <c r="G133" s="474"/>
      <c r="H133" s="554">
        <f t="shared" si="5"/>
        <v>0</v>
      </c>
    </row>
    <row r="134" spans="1:8" s="5" customFormat="1" ht="50.25" customHeight="1">
      <c r="A134" s="54" t="s">
        <v>17</v>
      </c>
      <c r="B134" s="74" t="s">
        <v>116</v>
      </c>
      <c r="C134" s="95" t="s">
        <v>117</v>
      </c>
      <c r="D134" s="408">
        <v>5.5</v>
      </c>
      <c r="E134" s="176">
        <f t="shared" si="8"/>
        <v>6.6</v>
      </c>
      <c r="F134" s="454">
        <f t="shared" si="9"/>
        <v>8.118</v>
      </c>
      <c r="G134" s="474"/>
      <c r="H134" s="554">
        <f t="shared" si="5"/>
        <v>0</v>
      </c>
    </row>
    <row r="135" spans="1:8" s="5" customFormat="1" ht="54" customHeight="1">
      <c r="A135" s="225" t="s">
        <v>86</v>
      </c>
      <c r="B135" s="308" t="s">
        <v>606</v>
      </c>
      <c r="C135" s="303" t="s">
        <v>118</v>
      </c>
      <c r="D135" s="408">
        <v>5</v>
      </c>
      <c r="E135" s="228">
        <f t="shared" si="8"/>
        <v>6</v>
      </c>
      <c r="F135" s="450">
        <f t="shared" si="9"/>
        <v>7.38</v>
      </c>
      <c r="G135" s="474"/>
      <c r="H135" s="554">
        <f t="shared" si="5"/>
        <v>0</v>
      </c>
    </row>
    <row r="136" spans="1:8" s="49" customFormat="1" ht="37.5" customHeight="1">
      <c r="A136" s="54" t="s">
        <v>87</v>
      </c>
      <c r="B136" s="48" t="s">
        <v>569</v>
      </c>
      <c r="C136" s="95" t="s">
        <v>208</v>
      </c>
      <c r="D136" s="90">
        <v>7.5</v>
      </c>
      <c r="E136" s="171">
        <f t="shared" si="8"/>
        <v>9</v>
      </c>
      <c r="F136" s="454">
        <f t="shared" si="9"/>
        <v>11.07</v>
      </c>
      <c r="G136" s="476"/>
      <c r="H136" s="556">
        <f t="shared" si="5"/>
        <v>0</v>
      </c>
    </row>
    <row r="137" spans="1:8" s="5" customFormat="1" ht="37.5" customHeight="1">
      <c r="A137" s="255" t="s">
        <v>88</v>
      </c>
      <c r="B137" s="309" t="s">
        <v>659</v>
      </c>
      <c r="C137" s="310" t="s">
        <v>208</v>
      </c>
      <c r="D137" s="311">
        <v>7.9</v>
      </c>
      <c r="E137" s="272">
        <f t="shared" si="8"/>
        <v>9.48</v>
      </c>
      <c r="F137" s="455">
        <f t="shared" si="9"/>
        <v>11.660400000000001</v>
      </c>
      <c r="G137" s="474"/>
      <c r="H137" s="554">
        <f t="shared" si="5"/>
        <v>0</v>
      </c>
    </row>
    <row r="138" spans="1:8" s="49" customFormat="1" ht="28.5" customHeight="1">
      <c r="A138" s="54" t="s">
        <v>94</v>
      </c>
      <c r="B138" s="48" t="s">
        <v>570</v>
      </c>
      <c r="C138" s="95" t="s">
        <v>920</v>
      </c>
      <c r="D138" s="90">
        <v>7</v>
      </c>
      <c r="E138" s="176">
        <f t="shared" si="8"/>
        <v>8.4</v>
      </c>
      <c r="F138" s="461">
        <f t="shared" si="9"/>
        <v>10.332</v>
      </c>
      <c r="G138" s="476"/>
      <c r="H138" s="556">
        <f aca="true" t="shared" si="10" ref="H138:H201">D138*G138</f>
        <v>0</v>
      </c>
    </row>
    <row r="139" spans="1:8" s="5" customFormat="1" ht="34.5" customHeight="1">
      <c r="A139" s="225" t="s">
        <v>95</v>
      </c>
      <c r="B139" s="297" t="s">
        <v>593</v>
      </c>
      <c r="C139" s="312" t="s">
        <v>921</v>
      </c>
      <c r="D139" s="304">
        <v>7</v>
      </c>
      <c r="E139" s="228">
        <f t="shared" si="8"/>
        <v>8.4</v>
      </c>
      <c r="F139" s="455">
        <f t="shared" si="9"/>
        <v>10.332</v>
      </c>
      <c r="G139" s="474"/>
      <c r="H139" s="554">
        <f t="shared" si="10"/>
        <v>0</v>
      </c>
    </row>
    <row r="140" spans="1:8" s="5" customFormat="1" ht="30" customHeight="1">
      <c r="A140" s="54" t="s">
        <v>96</v>
      </c>
      <c r="B140" s="48" t="s">
        <v>571</v>
      </c>
      <c r="C140" s="95" t="s">
        <v>1091</v>
      </c>
      <c r="D140" s="90">
        <v>7</v>
      </c>
      <c r="E140" s="176">
        <f t="shared" si="8"/>
        <v>8.4</v>
      </c>
      <c r="F140" s="461">
        <f t="shared" si="9"/>
        <v>10.332</v>
      </c>
      <c r="G140" s="474"/>
      <c r="H140" s="554">
        <f t="shared" si="10"/>
        <v>0</v>
      </c>
    </row>
    <row r="141" spans="1:8" s="5" customFormat="1" ht="34.5" customHeight="1">
      <c r="A141" s="225" t="s">
        <v>97</v>
      </c>
      <c r="B141" s="297" t="s">
        <v>660</v>
      </c>
      <c r="C141" s="303" t="s">
        <v>243</v>
      </c>
      <c r="D141" s="304">
        <v>7</v>
      </c>
      <c r="E141" s="228">
        <f t="shared" si="8"/>
        <v>8.4</v>
      </c>
      <c r="F141" s="450">
        <f t="shared" si="9"/>
        <v>10.332</v>
      </c>
      <c r="G141" s="474"/>
      <c r="H141" s="554">
        <f t="shared" si="10"/>
        <v>0</v>
      </c>
    </row>
    <row r="142" spans="1:8" s="5" customFormat="1" ht="50.25" customHeight="1">
      <c r="A142" s="54" t="s">
        <v>98</v>
      </c>
      <c r="B142" s="74" t="s">
        <v>922</v>
      </c>
      <c r="C142" s="95" t="s">
        <v>589</v>
      </c>
      <c r="D142" s="90">
        <v>5</v>
      </c>
      <c r="E142" s="176">
        <f t="shared" si="8"/>
        <v>6</v>
      </c>
      <c r="F142" s="462">
        <f t="shared" si="9"/>
        <v>7.38</v>
      </c>
      <c r="G142" s="474"/>
      <c r="H142" s="554">
        <f t="shared" si="10"/>
        <v>0</v>
      </c>
    </row>
    <row r="143" spans="1:8" ht="35.25" customHeight="1">
      <c r="A143" s="225" t="s">
        <v>180</v>
      </c>
      <c r="B143" s="302" t="s">
        <v>662</v>
      </c>
      <c r="C143" s="303" t="s">
        <v>357</v>
      </c>
      <c r="D143" s="376">
        <v>7</v>
      </c>
      <c r="E143" s="228">
        <f t="shared" si="8"/>
        <v>8.4</v>
      </c>
      <c r="F143" s="450">
        <f t="shared" si="9"/>
        <v>10.332</v>
      </c>
      <c r="G143" s="474">
        <v>1</v>
      </c>
      <c r="H143" s="554">
        <f t="shared" si="10"/>
        <v>7</v>
      </c>
    </row>
    <row r="144" spans="1:8" s="1" customFormat="1" ht="51.75" customHeight="1">
      <c r="A144" s="40" t="s">
        <v>181</v>
      </c>
      <c r="B144" s="110" t="s">
        <v>779</v>
      </c>
      <c r="C144" s="141" t="s">
        <v>366</v>
      </c>
      <c r="D144" s="410">
        <v>9.5</v>
      </c>
      <c r="E144" s="177">
        <f t="shared" si="8"/>
        <v>11.4</v>
      </c>
      <c r="F144" s="461">
        <f t="shared" si="9"/>
        <v>14.022</v>
      </c>
      <c r="G144" s="471">
        <v>1</v>
      </c>
      <c r="H144" s="551">
        <f t="shared" si="10"/>
        <v>9.5</v>
      </c>
    </row>
    <row r="145" spans="1:8" s="1" customFormat="1" ht="27.75" customHeight="1">
      <c r="A145" s="225" t="s">
        <v>597</v>
      </c>
      <c r="B145" s="297" t="s">
        <v>1299</v>
      </c>
      <c r="C145" s="303" t="s">
        <v>840</v>
      </c>
      <c r="D145" s="408">
        <v>6.8</v>
      </c>
      <c r="E145" s="228">
        <f t="shared" si="8"/>
        <v>8.16</v>
      </c>
      <c r="F145" s="450">
        <f t="shared" si="9"/>
        <v>10.0368</v>
      </c>
      <c r="G145" s="471">
        <v>1</v>
      </c>
      <c r="H145" s="551">
        <f t="shared" si="10"/>
        <v>6.8</v>
      </c>
    </row>
    <row r="146" spans="1:8" s="1" customFormat="1" ht="35.25" customHeight="1">
      <c r="A146" s="54" t="s">
        <v>598</v>
      </c>
      <c r="B146" s="74" t="s">
        <v>1300</v>
      </c>
      <c r="C146" s="140" t="s">
        <v>841</v>
      </c>
      <c r="D146" s="408">
        <v>9.5</v>
      </c>
      <c r="E146" s="176">
        <f t="shared" si="8"/>
        <v>11.4</v>
      </c>
      <c r="F146" s="462">
        <f t="shared" si="9"/>
        <v>14.022</v>
      </c>
      <c r="G146" s="471">
        <v>1</v>
      </c>
      <c r="H146" s="551">
        <f t="shared" si="10"/>
        <v>9.5</v>
      </c>
    </row>
    <row r="147" spans="1:8" s="1" customFormat="1" ht="34.5" customHeight="1">
      <c r="A147" s="225" t="s">
        <v>897</v>
      </c>
      <c r="B147" s="297" t="s">
        <v>661</v>
      </c>
      <c r="C147" s="303" t="s">
        <v>376</v>
      </c>
      <c r="D147" s="408">
        <v>9</v>
      </c>
      <c r="E147" s="228">
        <f t="shared" si="8"/>
        <v>10.799999999999999</v>
      </c>
      <c r="F147" s="450">
        <f t="shared" si="9"/>
        <v>13.283999999999999</v>
      </c>
      <c r="G147" s="471">
        <v>1</v>
      </c>
      <c r="H147" s="551">
        <f t="shared" si="10"/>
        <v>9</v>
      </c>
    </row>
    <row r="148" spans="1:8" s="1" customFormat="1" ht="34.5" customHeight="1">
      <c r="A148" s="12" t="s">
        <v>900</v>
      </c>
      <c r="B148" s="27" t="s">
        <v>663</v>
      </c>
      <c r="C148" s="140" t="s">
        <v>377</v>
      </c>
      <c r="D148" s="357">
        <v>10.6</v>
      </c>
      <c r="E148" s="171">
        <f t="shared" si="8"/>
        <v>12.719999999999999</v>
      </c>
      <c r="F148" s="454">
        <f t="shared" si="9"/>
        <v>15.645599999999998</v>
      </c>
      <c r="G148" s="471">
        <v>1</v>
      </c>
      <c r="H148" s="551">
        <f t="shared" si="10"/>
        <v>10.6</v>
      </c>
    </row>
    <row r="149" spans="1:8" s="1" customFormat="1" ht="30" customHeight="1">
      <c r="A149" s="225" t="s">
        <v>1012</v>
      </c>
      <c r="B149" s="297" t="s">
        <v>1301</v>
      </c>
      <c r="C149" s="303" t="s">
        <v>378</v>
      </c>
      <c r="D149" s="376">
        <v>7.6</v>
      </c>
      <c r="E149" s="228">
        <f t="shared" si="8"/>
        <v>9.12</v>
      </c>
      <c r="F149" s="450">
        <f t="shared" si="9"/>
        <v>11.2176</v>
      </c>
      <c r="G149" s="471"/>
      <c r="H149" s="551">
        <f t="shared" si="10"/>
        <v>0</v>
      </c>
    </row>
    <row r="150" spans="1:8" s="1" customFormat="1" ht="30" customHeight="1">
      <c r="A150" s="12" t="s">
        <v>1013</v>
      </c>
      <c r="B150" s="27" t="s">
        <v>1302</v>
      </c>
      <c r="C150" s="140" t="s">
        <v>379</v>
      </c>
      <c r="D150" s="357">
        <v>9.5</v>
      </c>
      <c r="E150" s="171">
        <f t="shared" si="8"/>
        <v>11.4</v>
      </c>
      <c r="F150" s="454">
        <f t="shared" si="9"/>
        <v>14.022</v>
      </c>
      <c r="G150" s="471"/>
      <c r="H150" s="551">
        <f t="shared" si="10"/>
        <v>0</v>
      </c>
    </row>
    <row r="151" spans="1:8" s="1" customFormat="1" ht="30" customHeight="1">
      <c r="A151" s="225" t="s">
        <v>244</v>
      </c>
      <c r="B151" s="302" t="s">
        <v>664</v>
      </c>
      <c r="C151" s="303" t="s">
        <v>1000</v>
      </c>
      <c r="D151" s="364">
        <v>7.7</v>
      </c>
      <c r="E151" s="228">
        <f t="shared" si="8"/>
        <v>9.24</v>
      </c>
      <c r="F151" s="450">
        <f t="shared" si="9"/>
        <v>11.3652</v>
      </c>
      <c r="G151" s="471"/>
      <c r="H151" s="551">
        <f t="shared" si="10"/>
        <v>0</v>
      </c>
    </row>
    <row r="152" spans="1:8" s="1" customFormat="1" ht="42.75" customHeight="1">
      <c r="A152" s="12" t="s">
        <v>558</v>
      </c>
      <c r="B152" s="110" t="s">
        <v>1303</v>
      </c>
      <c r="C152" s="165" t="s">
        <v>546</v>
      </c>
      <c r="D152" s="387">
        <v>9.9</v>
      </c>
      <c r="E152" s="171">
        <f t="shared" si="8"/>
        <v>11.88</v>
      </c>
      <c r="F152" s="454">
        <f t="shared" si="9"/>
        <v>14.612400000000001</v>
      </c>
      <c r="G152" s="471">
        <v>1</v>
      </c>
      <c r="H152" s="551">
        <f t="shared" si="10"/>
        <v>9.9</v>
      </c>
    </row>
    <row r="153" spans="1:8" s="1" customFormat="1" ht="42.75" customHeight="1">
      <c r="A153" s="225" t="s">
        <v>56</v>
      </c>
      <c r="B153" s="313" t="s">
        <v>1304</v>
      </c>
      <c r="C153" s="306" t="s">
        <v>729</v>
      </c>
      <c r="D153" s="387">
        <v>11</v>
      </c>
      <c r="E153" s="228">
        <f t="shared" si="8"/>
        <v>13.2</v>
      </c>
      <c r="F153" s="450">
        <f t="shared" si="9"/>
        <v>16.236</v>
      </c>
      <c r="G153" s="471">
        <v>1</v>
      </c>
      <c r="H153" s="551">
        <f t="shared" si="10"/>
        <v>11</v>
      </c>
    </row>
    <row r="154" spans="1:8" s="1" customFormat="1" ht="37.5" customHeight="1">
      <c r="A154" s="12" t="s">
        <v>563</v>
      </c>
      <c r="B154" s="27" t="s">
        <v>698</v>
      </c>
      <c r="C154" s="140" t="s">
        <v>59</v>
      </c>
      <c r="D154" s="82">
        <v>3.5</v>
      </c>
      <c r="E154" s="171">
        <f t="shared" si="8"/>
        <v>4.2</v>
      </c>
      <c r="F154" s="454">
        <f t="shared" si="9"/>
        <v>5.166</v>
      </c>
      <c r="G154" s="471">
        <v>1</v>
      </c>
      <c r="H154" s="551">
        <f t="shared" si="10"/>
        <v>3.5</v>
      </c>
    </row>
    <row r="155" spans="1:8" s="1" customFormat="1" ht="36" customHeight="1">
      <c r="A155" s="225" t="s">
        <v>57</v>
      </c>
      <c r="B155" s="297" t="s">
        <v>730</v>
      </c>
      <c r="C155" s="303" t="s">
        <v>60</v>
      </c>
      <c r="D155" s="364">
        <v>3.3</v>
      </c>
      <c r="E155" s="228">
        <f t="shared" si="8"/>
        <v>3.9599999999999995</v>
      </c>
      <c r="F155" s="450">
        <f t="shared" si="9"/>
        <v>4.870799999999999</v>
      </c>
      <c r="G155" s="471"/>
      <c r="H155" s="551">
        <f t="shared" si="10"/>
        <v>0</v>
      </c>
    </row>
    <row r="156" spans="1:8" s="67" customFormat="1" ht="38.25" customHeight="1">
      <c r="A156" s="12" t="s">
        <v>290</v>
      </c>
      <c r="B156" s="27" t="s">
        <v>1305</v>
      </c>
      <c r="C156" s="140" t="s">
        <v>292</v>
      </c>
      <c r="D156" s="385">
        <v>5.6</v>
      </c>
      <c r="E156" s="171">
        <f t="shared" si="8"/>
        <v>6.72</v>
      </c>
      <c r="F156" s="454">
        <f t="shared" si="9"/>
        <v>8.2656</v>
      </c>
      <c r="G156" s="471"/>
      <c r="H156" s="551">
        <f t="shared" si="10"/>
        <v>0</v>
      </c>
    </row>
    <row r="157" spans="1:8" s="67" customFormat="1" ht="39" customHeight="1">
      <c r="A157" s="269" t="s">
        <v>291</v>
      </c>
      <c r="B157" s="313" t="s">
        <v>1306</v>
      </c>
      <c r="C157" s="306" t="s">
        <v>303</v>
      </c>
      <c r="D157" s="387">
        <v>5.2</v>
      </c>
      <c r="E157" s="272">
        <f t="shared" si="8"/>
        <v>6.24</v>
      </c>
      <c r="F157" s="455">
        <f t="shared" si="9"/>
        <v>7.6752</v>
      </c>
      <c r="G157" s="471"/>
      <c r="H157" s="551">
        <f t="shared" si="10"/>
        <v>0</v>
      </c>
    </row>
    <row r="158" spans="1:8" s="67" customFormat="1" ht="30.75" customHeight="1">
      <c r="A158" s="12" t="s">
        <v>667</v>
      </c>
      <c r="B158" s="27" t="s">
        <v>351</v>
      </c>
      <c r="C158" s="140" t="s">
        <v>989</v>
      </c>
      <c r="D158" s="82">
        <v>9.5</v>
      </c>
      <c r="E158" s="171">
        <f t="shared" si="8"/>
        <v>11.4</v>
      </c>
      <c r="F158" s="454">
        <f t="shared" si="9"/>
        <v>14.022</v>
      </c>
      <c r="G158" s="471"/>
      <c r="H158" s="551">
        <f t="shared" si="10"/>
        <v>0</v>
      </c>
    </row>
    <row r="159" spans="1:8" s="67" customFormat="1" ht="39" customHeight="1">
      <c r="A159" s="269" t="s">
        <v>668</v>
      </c>
      <c r="B159" s="313" t="s">
        <v>246</v>
      </c>
      <c r="C159" s="306" t="s">
        <v>669</v>
      </c>
      <c r="D159" s="387">
        <v>7</v>
      </c>
      <c r="E159" s="272">
        <f t="shared" si="8"/>
        <v>8.4</v>
      </c>
      <c r="F159" s="455">
        <f t="shared" si="9"/>
        <v>10.332</v>
      </c>
      <c r="G159" s="471"/>
      <c r="H159" s="551">
        <f t="shared" si="10"/>
        <v>0</v>
      </c>
    </row>
    <row r="160" spans="1:8" s="67" customFormat="1" ht="39" customHeight="1">
      <c r="A160" s="12" t="s">
        <v>344</v>
      </c>
      <c r="B160" s="27" t="s">
        <v>1307</v>
      </c>
      <c r="C160" s="140" t="s">
        <v>346</v>
      </c>
      <c r="D160" s="82">
        <v>11.5</v>
      </c>
      <c r="E160" s="171">
        <f t="shared" si="8"/>
        <v>13.799999999999999</v>
      </c>
      <c r="F160" s="454">
        <f t="shared" si="9"/>
        <v>16.974</v>
      </c>
      <c r="G160" s="471">
        <v>1</v>
      </c>
      <c r="H160" s="551">
        <f t="shared" si="10"/>
        <v>11.5</v>
      </c>
    </row>
    <row r="161" spans="1:8" s="67" customFormat="1" ht="39" customHeight="1">
      <c r="A161" s="225" t="s">
        <v>345</v>
      </c>
      <c r="B161" s="297" t="s">
        <v>1308</v>
      </c>
      <c r="C161" s="303" t="s">
        <v>346</v>
      </c>
      <c r="D161" s="364">
        <v>12.7</v>
      </c>
      <c r="E161" s="228">
        <f t="shared" si="8"/>
        <v>15.239999999999998</v>
      </c>
      <c r="F161" s="450">
        <f t="shared" si="9"/>
        <v>18.745199999999997</v>
      </c>
      <c r="G161" s="471">
        <v>1</v>
      </c>
      <c r="H161" s="551">
        <f t="shared" si="10"/>
        <v>12.7</v>
      </c>
    </row>
    <row r="162" spans="1:8" s="47" customFormat="1" ht="39" customHeight="1">
      <c r="A162" s="12" t="s">
        <v>844</v>
      </c>
      <c r="B162" s="27" t="s">
        <v>849</v>
      </c>
      <c r="C162" s="140" t="s">
        <v>848</v>
      </c>
      <c r="D162" s="82">
        <v>11.5</v>
      </c>
      <c r="E162" s="171">
        <f t="shared" si="8"/>
        <v>13.799999999999999</v>
      </c>
      <c r="F162" s="454">
        <f t="shared" si="9"/>
        <v>16.974</v>
      </c>
      <c r="G162" s="214"/>
      <c r="H162" s="552">
        <f t="shared" si="10"/>
        <v>0</v>
      </c>
    </row>
    <row r="163" spans="1:8" s="67" customFormat="1" ht="27.75" customHeight="1">
      <c r="A163" s="225" t="s">
        <v>845</v>
      </c>
      <c r="B163" s="297" t="s">
        <v>850</v>
      </c>
      <c r="C163" s="303" t="s">
        <v>851</v>
      </c>
      <c r="D163" s="385">
        <v>11.5</v>
      </c>
      <c r="E163" s="228">
        <f t="shared" si="8"/>
        <v>13.799999999999999</v>
      </c>
      <c r="F163" s="450">
        <f t="shared" si="9"/>
        <v>16.974</v>
      </c>
      <c r="G163" s="471">
        <v>1</v>
      </c>
      <c r="H163" s="551">
        <f t="shared" si="10"/>
        <v>11.5</v>
      </c>
    </row>
    <row r="164" spans="1:8" s="67" customFormat="1" ht="27.75" customHeight="1">
      <c r="A164" s="12" t="s">
        <v>1168</v>
      </c>
      <c r="B164" s="27" t="s">
        <v>1169</v>
      </c>
      <c r="C164" s="140" t="s">
        <v>851</v>
      </c>
      <c r="D164" s="385">
        <v>11.6</v>
      </c>
      <c r="E164" s="171">
        <f t="shared" si="8"/>
        <v>13.92</v>
      </c>
      <c r="F164" s="454">
        <f t="shared" si="9"/>
        <v>17.1216</v>
      </c>
      <c r="G164" s="471">
        <v>1</v>
      </c>
      <c r="H164" s="551">
        <f t="shared" si="10"/>
        <v>11.6</v>
      </c>
    </row>
    <row r="165" spans="1:8" s="47" customFormat="1" ht="53.25" customHeight="1">
      <c r="A165" s="225" t="s">
        <v>846</v>
      </c>
      <c r="B165" s="297" t="s">
        <v>852</v>
      </c>
      <c r="C165" s="303" t="s">
        <v>1055</v>
      </c>
      <c r="D165" s="234">
        <v>39.9</v>
      </c>
      <c r="E165" s="228">
        <f t="shared" si="8"/>
        <v>47.879999999999995</v>
      </c>
      <c r="F165" s="450">
        <f t="shared" si="9"/>
        <v>58.892399999999995</v>
      </c>
      <c r="G165" s="214"/>
      <c r="H165" s="552">
        <f t="shared" si="10"/>
        <v>0</v>
      </c>
    </row>
    <row r="166" spans="1:8" s="67" customFormat="1" ht="39" customHeight="1">
      <c r="A166" s="24" t="s">
        <v>847</v>
      </c>
      <c r="B166" s="73" t="s">
        <v>853</v>
      </c>
      <c r="C166" s="141" t="s">
        <v>854</v>
      </c>
      <c r="D166" s="167">
        <v>11.8</v>
      </c>
      <c r="E166" s="173">
        <f t="shared" si="8"/>
        <v>14.16</v>
      </c>
      <c r="F166" s="459">
        <f t="shared" si="9"/>
        <v>17.4168</v>
      </c>
      <c r="G166" s="471"/>
      <c r="H166" s="551">
        <f t="shared" si="10"/>
        <v>0</v>
      </c>
    </row>
    <row r="167" spans="1:8" s="47" customFormat="1" ht="39" customHeight="1">
      <c r="A167" s="225" t="s">
        <v>916</v>
      </c>
      <c r="B167" s="297" t="s">
        <v>917</v>
      </c>
      <c r="C167" s="303" t="s">
        <v>1029</v>
      </c>
      <c r="D167" s="364">
        <v>4.9</v>
      </c>
      <c r="E167" s="228">
        <f t="shared" si="8"/>
        <v>5.88</v>
      </c>
      <c r="F167" s="450">
        <f t="shared" si="9"/>
        <v>7.2324</v>
      </c>
      <c r="G167" s="214"/>
      <c r="H167" s="552">
        <f t="shared" si="10"/>
        <v>0</v>
      </c>
    </row>
    <row r="168" spans="1:8" s="47" customFormat="1" ht="39" customHeight="1">
      <c r="A168" s="12" t="s">
        <v>918</v>
      </c>
      <c r="B168" s="27" t="s">
        <v>588</v>
      </c>
      <c r="C168" s="140" t="s">
        <v>1030</v>
      </c>
      <c r="D168" s="82">
        <v>4.5</v>
      </c>
      <c r="E168" s="171">
        <f t="shared" si="8"/>
        <v>5.3999999999999995</v>
      </c>
      <c r="F168" s="454">
        <f t="shared" si="9"/>
        <v>6.6419999999999995</v>
      </c>
      <c r="G168" s="214"/>
      <c r="H168" s="552">
        <f t="shared" si="10"/>
        <v>0</v>
      </c>
    </row>
    <row r="169" spans="1:8" s="47" customFormat="1" ht="27" customHeight="1">
      <c r="A169" s="225" t="s">
        <v>321</v>
      </c>
      <c r="B169" s="297" t="s">
        <v>1057</v>
      </c>
      <c r="C169" s="303" t="s">
        <v>1031</v>
      </c>
      <c r="D169" s="234">
        <v>2.9</v>
      </c>
      <c r="E169" s="228">
        <f aca="true" t="shared" si="11" ref="E169:E181">D169*1.2</f>
        <v>3.48</v>
      </c>
      <c r="F169" s="450">
        <f aca="true" t="shared" si="12" ref="F169:F181">E169*1.23</f>
        <v>4.2804</v>
      </c>
      <c r="G169" s="214"/>
      <c r="H169" s="552">
        <f t="shared" si="10"/>
        <v>0</v>
      </c>
    </row>
    <row r="170" spans="1:8" s="47" customFormat="1" ht="27" customHeight="1">
      <c r="A170" s="12" t="s">
        <v>322</v>
      </c>
      <c r="B170" s="27" t="s">
        <v>323</v>
      </c>
      <c r="C170" s="140" t="s">
        <v>1032</v>
      </c>
      <c r="D170" s="82">
        <v>2.6</v>
      </c>
      <c r="E170" s="171">
        <f t="shared" si="11"/>
        <v>3.12</v>
      </c>
      <c r="F170" s="454">
        <f t="shared" si="12"/>
        <v>3.8376</v>
      </c>
      <c r="G170" s="214"/>
      <c r="H170" s="552">
        <f t="shared" si="10"/>
        <v>0</v>
      </c>
    </row>
    <row r="171" spans="1:8" s="47" customFormat="1" ht="27" customHeight="1">
      <c r="A171" s="259" t="s">
        <v>367</v>
      </c>
      <c r="B171" s="297" t="s">
        <v>368</v>
      </c>
      <c r="C171" s="303" t="s">
        <v>373</v>
      </c>
      <c r="D171" s="385">
        <v>6.8</v>
      </c>
      <c r="E171" s="228">
        <f t="shared" si="11"/>
        <v>8.16</v>
      </c>
      <c r="F171" s="450">
        <f t="shared" si="12"/>
        <v>10.0368</v>
      </c>
      <c r="G171" s="214">
        <v>1</v>
      </c>
      <c r="H171" s="552">
        <f t="shared" si="10"/>
        <v>6.8</v>
      </c>
    </row>
    <row r="172" spans="1:8" s="47" customFormat="1" ht="27" customHeight="1">
      <c r="A172" s="12" t="s">
        <v>374</v>
      </c>
      <c r="B172" s="27" t="s">
        <v>375</v>
      </c>
      <c r="C172" s="140" t="s">
        <v>373</v>
      </c>
      <c r="D172" s="385">
        <v>6.1</v>
      </c>
      <c r="E172" s="171">
        <f t="shared" si="11"/>
        <v>7.319999999999999</v>
      </c>
      <c r="F172" s="454">
        <f t="shared" si="12"/>
        <v>9.003599999999999</v>
      </c>
      <c r="G172" s="214">
        <v>3</v>
      </c>
      <c r="H172" s="552">
        <f t="shared" si="10"/>
        <v>18.299999999999997</v>
      </c>
    </row>
    <row r="173" spans="1:8" s="47" customFormat="1" ht="31.5" customHeight="1">
      <c r="A173" s="328" t="s">
        <v>369</v>
      </c>
      <c r="B173" s="313" t="s">
        <v>389</v>
      </c>
      <c r="C173" s="306" t="s">
        <v>370</v>
      </c>
      <c r="D173" s="387">
        <v>5.5</v>
      </c>
      <c r="E173" s="272">
        <f t="shared" si="11"/>
        <v>6.6</v>
      </c>
      <c r="F173" s="455">
        <f t="shared" si="12"/>
        <v>8.118</v>
      </c>
      <c r="G173" s="214"/>
      <c r="H173" s="552">
        <f t="shared" si="10"/>
        <v>0</v>
      </c>
    </row>
    <row r="174" spans="1:8" s="47" customFormat="1" ht="38.25" customHeight="1">
      <c r="A174" s="214" t="s">
        <v>371</v>
      </c>
      <c r="B174" s="27" t="s">
        <v>390</v>
      </c>
      <c r="C174" s="140" t="s">
        <v>372</v>
      </c>
      <c r="D174" s="385">
        <v>5.4</v>
      </c>
      <c r="E174" s="171">
        <f t="shared" si="11"/>
        <v>6.48</v>
      </c>
      <c r="F174" s="454">
        <f t="shared" si="12"/>
        <v>7.970400000000001</v>
      </c>
      <c r="G174" s="214"/>
      <c r="H174" s="552">
        <f t="shared" si="10"/>
        <v>0</v>
      </c>
    </row>
    <row r="175" spans="1:8" s="47" customFormat="1" ht="27.75" customHeight="1">
      <c r="A175" s="326" t="s">
        <v>255</v>
      </c>
      <c r="B175" s="297" t="s">
        <v>252</v>
      </c>
      <c r="C175" s="303" t="s">
        <v>253</v>
      </c>
      <c r="D175" s="385">
        <v>6.2</v>
      </c>
      <c r="E175" s="228">
        <f t="shared" si="11"/>
        <v>7.4399999999999995</v>
      </c>
      <c r="F175" s="450">
        <f t="shared" si="12"/>
        <v>9.1512</v>
      </c>
      <c r="G175" s="214">
        <v>1</v>
      </c>
      <c r="H175" s="552">
        <f t="shared" si="10"/>
        <v>6.2</v>
      </c>
    </row>
    <row r="176" spans="1:8" s="47" customFormat="1" ht="27.75" customHeight="1">
      <c r="A176" s="214" t="s">
        <v>256</v>
      </c>
      <c r="B176" s="27" t="s">
        <v>323</v>
      </c>
      <c r="C176" s="140" t="s">
        <v>254</v>
      </c>
      <c r="D176" s="385">
        <v>4.5</v>
      </c>
      <c r="E176" s="171">
        <f t="shared" si="11"/>
        <v>5.3999999999999995</v>
      </c>
      <c r="F176" s="454">
        <f t="shared" si="12"/>
        <v>6.6419999999999995</v>
      </c>
      <c r="G176" s="214"/>
      <c r="H176" s="552">
        <f t="shared" si="10"/>
        <v>0</v>
      </c>
    </row>
    <row r="177" spans="1:8" s="47" customFormat="1" ht="27.75" customHeight="1">
      <c r="A177" s="326" t="s">
        <v>358</v>
      </c>
      <c r="B177" s="297" t="s">
        <v>391</v>
      </c>
      <c r="C177" s="303" t="s">
        <v>360</v>
      </c>
      <c r="D177" s="385">
        <v>11.9</v>
      </c>
      <c r="E177" s="228">
        <f t="shared" si="11"/>
        <v>14.28</v>
      </c>
      <c r="F177" s="450">
        <f t="shared" si="12"/>
        <v>17.5644</v>
      </c>
      <c r="G177" s="214">
        <v>1</v>
      </c>
      <c r="H177" s="552">
        <f t="shared" si="10"/>
        <v>11.9</v>
      </c>
    </row>
    <row r="178" spans="1:8" s="47" customFormat="1" ht="27.75" customHeight="1">
      <c r="A178" s="396" t="s">
        <v>359</v>
      </c>
      <c r="B178" s="73" t="s">
        <v>392</v>
      </c>
      <c r="C178" s="141" t="s">
        <v>360</v>
      </c>
      <c r="D178" s="387">
        <v>12.5</v>
      </c>
      <c r="E178" s="173">
        <f t="shared" si="11"/>
        <v>15</v>
      </c>
      <c r="F178" s="459">
        <f t="shared" si="12"/>
        <v>18.45</v>
      </c>
      <c r="G178" s="214"/>
      <c r="H178" s="552">
        <f t="shared" si="10"/>
        <v>0</v>
      </c>
    </row>
    <row r="179" spans="1:8" s="47" customFormat="1" ht="36" customHeight="1">
      <c r="A179" s="395" t="s">
        <v>1309</v>
      </c>
      <c r="B179" s="392" t="s">
        <v>1312</v>
      </c>
      <c r="C179" s="402" t="s">
        <v>1313</v>
      </c>
      <c r="D179" s="364">
        <v>39.9</v>
      </c>
      <c r="E179" s="374">
        <f t="shared" si="11"/>
        <v>47.879999999999995</v>
      </c>
      <c r="F179" s="457">
        <f t="shared" si="12"/>
        <v>58.892399999999995</v>
      </c>
      <c r="G179" s="214"/>
      <c r="H179" s="552">
        <f t="shared" si="10"/>
        <v>0</v>
      </c>
    </row>
    <row r="180" spans="1:8" s="47" customFormat="1" ht="27.75" customHeight="1">
      <c r="A180" s="395" t="s">
        <v>1310</v>
      </c>
      <c r="B180" s="27" t="s">
        <v>1314</v>
      </c>
      <c r="C180" s="140" t="s">
        <v>1316</v>
      </c>
      <c r="D180" s="82">
        <v>10.8</v>
      </c>
      <c r="E180" s="171">
        <f t="shared" si="11"/>
        <v>12.96</v>
      </c>
      <c r="F180" s="454">
        <f t="shared" si="12"/>
        <v>15.940800000000001</v>
      </c>
      <c r="G180" s="214"/>
      <c r="H180" s="552">
        <f t="shared" si="10"/>
        <v>0</v>
      </c>
    </row>
    <row r="181" spans="1:8" s="47" customFormat="1" ht="27.75" customHeight="1">
      <c r="A181" s="395" t="s">
        <v>1311</v>
      </c>
      <c r="B181" s="392" t="s">
        <v>1315</v>
      </c>
      <c r="C181" s="402" t="s">
        <v>1316</v>
      </c>
      <c r="D181" s="364">
        <v>9.9</v>
      </c>
      <c r="E181" s="374">
        <f t="shared" si="11"/>
        <v>11.88</v>
      </c>
      <c r="F181" s="457">
        <f t="shared" si="12"/>
        <v>14.612400000000001</v>
      </c>
      <c r="G181" s="214"/>
      <c r="H181" s="552">
        <f t="shared" si="10"/>
        <v>0</v>
      </c>
    </row>
    <row r="182" spans="1:8" s="1" customFormat="1" ht="24" customHeight="1" thickBot="1">
      <c r="A182" s="518" t="s">
        <v>466</v>
      </c>
      <c r="B182" s="519"/>
      <c r="C182" s="519"/>
      <c r="D182" s="519"/>
      <c r="E182" s="519"/>
      <c r="F182" s="519"/>
      <c r="G182" s="471"/>
      <c r="H182" s="551">
        <f t="shared" si="10"/>
        <v>0</v>
      </c>
    </row>
    <row r="183" spans="1:8" ht="36" customHeight="1" thickBot="1">
      <c r="A183" s="493" t="s">
        <v>1017</v>
      </c>
      <c r="B183" s="494"/>
      <c r="C183" s="494"/>
      <c r="D183" s="494"/>
      <c r="E183" s="494"/>
      <c r="F183" s="494"/>
      <c r="G183" s="474"/>
      <c r="H183" s="554">
        <f t="shared" si="10"/>
        <v>0</v>
      </c>
    </row>
    <row r="184" spans="1:8" ht="41.25" customHeight="1" thickBot="1" thickTop="1">
      <c r="A184" s="102" t="s">
        <v>1103</v>
      </c>
      <c r="B184" s="103" t="s">
        <v>586</v>
      </c>
      <c r="C184" s="103" t="s">
        <v>164</v>
      </c>
      <c r="D184" s="403" t="s">
        <v>1278</v>
      </c>
      <c r="E184" s="382" t="s">
        <v>200</v>
      </c>
      <c r="F184" s="448" t="s">
        <v>693</v>
      </c>
      <c r="G184" s="474"/>
      <c r="H184" s="554"/>
    </row>
    <row r="185" spans="1:253" s="1" customFormat="1" ht="30.75" customHeight="1" thickTop="1">
      <c r="A185" s="18" t="s">
        <v>67</v>
      </c>
      <c r="B185" s="31" t="s">
        <v>583</v>
      </c>
      <c r="C185" s="80" t="s">
        <v>590</v>
      </c>
      <c r="D185" s="377">
        <v>7.6</v>
      </c>
      <c r="E185" s="178">
        <f aca="true" t="shared" si="13" ref="E185:E199">D185*1.2</f>
        <v>9.12</v>
      </c>
      <c r="F185" s="468">
        <f>E185*1.23</f>
        <v>11.2176</v>
      </c>
      <c r="G185" s="474">
        <v>1</v>
      </c>
      <c r="H185" s="554">
        <f t="shared" si="10"/>
        <v>7.6</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row>
    <row r="186" spans="1:8" ht="34.5" customHeight="1">
      <c r="A186" s="225" t="s">
        <v>207</v>
      </c>
      <c r="B186" s="232" t="s">
        <v>582</v>
      </c>
      <c r="C186" s="314" t="s">
        <v>313</v>
      </c>
      <c r="D186" s="282">
        <v>10.4</v>
      </c>
      <c r="E186" s="228">
        <f t="shared" si="13"/>
        <v>12.48</v>
      </c>
      <c r="F186" s="450">
        <f aca="true" t="shared" si="14" ref="F186:F199">E186*1.23</f>
        <v>15.3504</v>
      </c>
      <c r="G186" s="474"/>
      <c r="H186" s="554">
        <f t="shared" si="10"/>
        <v>0</v>
      </c>
    </row>
    <row r="187" spans="1:8" ht="38.25" customHeight="1">
      <c r="A187" s="12" t="s">
        <v>824</v>
      </c>
      <c r="B187" s="42" t="s">
        <v>818</v>
      </c>
      <c r="C187" s="113" t="s">
        <v>821</v>
      </c>
      <c r="D187" s="407">
        <v>12.3</v>
      </c>
      <c r="E187" s="171">
        <f t="shared" si="13"/>
        <v>14.76</v>
      </c>
      <c r="F187" s="454">
        <f t="shared" si="14"/>
        <v>18.154799999999998</v>
      </c>
      <c r="G187" s="474"/>
      <c r="H187" s="554">
        <f t="shared" si="10"/>
        <v>0</v>
      </c>
    </row>
    <row r="188" spans="1:8" ht="50.25" customHeight="1">
      <c r="A188" s="225" t="s">
        <v>896</v>
      </c>
      <c r="B188" s="235" t="s">
        <v>1016</v>
      </c>
      <c r="C188" s="315" t="s">
        <v>1009</v>
      </c>
      <c r="D188" s="407">
        <v>10.5</v>
      </c>
      <c r="E188" s="228">
        <f t="shared" si="13"/>
        <v>12.6</v>
      </c>
      <c r="F188" s="450">
        <f t="shared" si="14"/>
        <v>15.498</v>
      </c>
      <c r="G188" s="474"/>
      <c r="H188" s="554">
        <f t="shared" si="10"/>
        <v>0</v>
      </c>
    </row>
    <row r="189" spans="1:8" ht="38.25" customHeight="1">
      <c r="A189" s="12" t="s">
        <v>1014</v>
      </c>
      <c r="B189" s="42" t="s">
        <v>752</v>
      </c>
      <c r="C189" s="142" t="s">
        <v>884</v>
      </c>
      <c r="D189" s="87">
        <v>2.9</v>
      </c>
      <c r="E189" s="171">
        <f t="shared" si="13"/>
        <v>3.48</v>
      </c>
      <c r="F189" s="454">
        <f t="shared" si="14"/>
        <v>4.2804</v>
      </c>
      <c r="G189" s="474"/>
      <c r="H189" s="554">
        <f t="shared" si="10"/>
        <v>0</v>
      </c>
    </row>
    <row r="190" spans="1:8" ht="38.25" customHeight="1">
      <c r="A190" s="225" t="s">
        <v>1015</v>
      </c>
      <c r="B190" s="235" t="s">
        <v>753</v>
      </c>
      <c r="C190" s="315" t="s">
        <v>884</v>
      </c>
      <c r="D190" s="282">
        <v>2.6</v>
      </c>
      <c r="E190" s="228">
        <f t="shared" si="13"/>
        <v>3.12</v>
      </c>
      <c r="F190" s="450">
        <f t="shared" si="14"/>
        <v>3.8376</v>
      </c>
      <c r="G190" s="474"/>
      <c r="H190" s="554">
        <f t="shared" si="10"/>
        <v>0</v>
      </c>
    </row>
    <row r="191" spans="1:8" ht="27" customHeight="1">
      <c r="A191" s="12" t="s">
        <v>165</v>
      </c>
      <c r="B191" s="42" t="s">
        <v>166</v>
      </c>
      <c r="C191" s="142" t="s">
        <v>167</v>
      </c>
      <c r="D191" s="87">
        <v>13.5</v>
      </c>
      <c r="E191" s="171">
        <f t="shared" si="13"/>
        <v>16.2</v>
      </c>
      <c r="F191" s="454">
        <f t="shared" si="14"/>
        <v>19.926</v>
      </c>
      <c r="G191" s="474"/>
      <c r="H191" s="554">
        <f t="shared" si="10"/>
        <v>0</v>
      </c>
    </row>
    <row r="192" spans="1:8" ht="27" customHeight="1">
      <c r="A192" s="225" t="s">
        <v>168</v>
      </c>
      <c r="B192" s="235" t="s">
        <v>169</v>
      </c>
      <c r="C192" s="315" t="s">
        <v>170</v>
      </c>
      <c r="D192" s="407">
        <v>13.5</v>
      </c>
      <c r="E192" s="228">
        <f t="shared" si="13"/>
        <v>16.2</v>
      </c>
      <c r="F192" s="450">
        <f t="shared" si="14"/>
        <v>19.926</v>
      </c>
      <c r="G192" s="474"/>
      <c r="H192" s="554">
        <f t="shared" si="10"/>
        <v>0</v>
      </c>
    </row>
    <row r="193" spans="1:8" ht="27" customHeight="1">
      <c r="A193" s="12" t="s">
        <v>380</v>
      </c>
      <c r="B193" s="42" t="s">
        <v>381</v>
      </c>
      <c r="C193" s="142" t="s">
        <v>162</v>
      </c>
      <c r="D193" s="87">
        <v>8.5</v>
      </c>
      <c r="E193" s="181">
        <f t="shared" si="13"/>
        <v>10.2</v>
      </c>
      <c r="F193" s="454">
        <f t="shared" si="14"/>
        <v>12.546</v>
      </c>
      <c r="G193" s="474">
        <v>1</v>
      </c>
      <c r="H193" s="554">
        <f t="shared" si="10"/>
        <v>8.5</v>
      </c>
    </row>
    <row r="194" spans="1:8" ht="27" customHeight="1">
      <c r="A194" s="225" t="s">
        <v>670</v>
      </c>
      <c r="B194" s="235" t="s">
        <v>1318</v>
      </c>
      <c r="C194" s="315" t="s">
        <v>671</v>
      </c>
      <c r="D194" s="375">
        <v>12.5</v>
      </c>
      <c r="E194" s="300">
        <f t="shared" si="13"/>
        <v>15</v>
      </c>
      <c r="F194" s="450">
        <f t="shared" si="14"/>
        <v>18.45</v>
      </c>
      <c r="G194" s="474"/>
      <c r="H194" s="554">
        <f t="shared" si="10"/>
        <v>0</v>
      </c>
    </row>
    <row r="195" spans="1:8" ht="27" customHeight="1">
      <c r="A195" s="397" t="s">
        <v>1317</v>
      </c>
      <c r="B195" s="42" t="s">
        <v>1319</v>
      </c>
      <c r="C195" s="142" t="s">
        <v>1320</v>
      </c>
      <c r="D195" s="87">
        <v>12.9</v>
      </c>
      <c r="E195" s="181">
        <f t="shared" si="13"/>
        <v>15.48</v>
      </c>
      <c r="F195" s="454">
        <f t="shared" si="14"/>
        <v>19.0404</v>
      </c>
      <c r="G195" s="474"/>
      <c r="H195" s="554">
        <f t="shared" si="10"/>
        <v>0</v>
      </c>
    </row>
    <row r="196" spans="1:8" ht="34.5" customHeight="1">
      <c r="A196" s="397" t="s">
        <v>1321</v>
      </c>
      <c r="B196" s="235" t="s">
        <v>1325</v>
      </c>
      <c r="C196" s="315" t="s">
        <v>1328</v>
      </c>
      <c r="D196" s="375">
        <v>3.5</v>
      </c>
      <c r="E196" s="300">
        <f t="shared" si="13"/>
        <v>4.2</v>
      </c>
      <c r="F196" s="450">
        <f t="shared" si="14"/>
        <v>5.166</v>
      </c>
      <c r="G196" s="474"/>
      <c r="H196" s="554">
        <f t="shared" si="10"/>
        <v>0</v>
      </c>
    </row>
    <row r="197" spans="1:8" ht="34.5" customHeight="1">
      <c r="A197" s="397" t="s">
        <v>1322</v>
      </c>
      <c r="B197" s="42" t="s">
        <v>1326</v>
      </c>
      <c r="C197" s="142" t="s">
        <v>1328</v>
      </c>
      <c r="D197" s="87">
        <v>2.9</v>
      </c>
      <c r="E197" s="181">
        <f t="shared" si="13"/>
        <v>3.48</v>
      </c>
      <c r="F197" s="454">
        <f t="shared" si="14"/>
        <v>4.2804</v>
      </c>
      <c r="G197" s="474"/>
      <c r="H197" s="554">
        <f t="shared" si="10"/>
        <v>0</v>
      </c>
    </row>
    <row r="198" spans="1:8" ht="27" customHeight="1">
      <c r="A198" s="397" t="s">
        <v>1323</v>
      </c>
      <c r="B198" s="235" t="s">
        <v>1327</v>
      </c>
      <c r="C198" s="315" t="s">
        <v>1329</v>
      </c>
      <c r="D198" s="375">
        <v>2.9</v>
      </c>
      <c r="E198" s="300">
        <f t="shared" si="13"/>
        <v>3.48</v>
      </c>
      <c r="F198" s="450">
        <f t="shared" si="14"/>
        <v>4.2804</v>
      </c>
      <c r="G198" s="474"/>
      <c r="H198" s="554">
        <f t="shared" si="10"/>
        <v>0</v>
      </c>
    </row>
    <row r="199" spans="1:8" ht="27" customHeight="1" thickBot="1">
      <c r="A199" s="398" t="s">
        <v>1324</v>
      </c>
      <c r="B199" s="341" t="s">
        <v>1326</v>
      </c>
      <c r="C199" s="405" t="s">
        <v>1329</v>
      </c>
      <c r="D199" s="356">
        <v>2.6</v>
      </c>
      <c r="E199" s="406">
        <f t="shared" si="13"/>
        <v>3.12</v>
      </c>
      <c r="F199" s="458">
        <f t="shared" si="14"/>
        <v>3.8376</v>
      </c>
      <c r="G199" s="474"/>
      <c r="H199" s="554">
        <f t="shared" si="10"/>
        <v>0</v>
      </c>
    </row>
    <row r="200" spans="1:8" ht="12" customHeight="1" thickBot="1">
      <c r="A200" s="79"/>
      <c r="B200" s="158"/>
      <c r="C200" s="162"/>
      <c r="D200" s="163"/>
      <c r="E200" s="76"/>
      <c r="F200" s="159"/>
      <c r="G200" s="474"/>
      <c r="H200" s="554">
        <f t="shared" si="10"/>
        <v>0</v>
      </c>
    </row>
    <row r="201" spans="1:191" s="51" customFormat="1" ht="42.75" customHeight="1" thickBot="1">
      <c r="A201" s="511" t="s">
        <v>171</v>
      </c>
      <c r="B201" s="512"/>
      <c r="C201" s="512"/>
      <c r="D201" s="512"/>
      <c r="E201" s="512"/>
      <c r="F201" s="512"/>
      <c r="G201" s="475"/>
      <c r="H201" s="555">
        <f t="shared" si="10"/>
        <v>0</v>
      </c>
      <c r="I201" s="41"/>
      <c r="J201" s="41"/>
      <c r="K201" s="41"/>
      <c r="L201" s="41"/>
      <c r="M201" s="41"/>
      <c r="N201" s="41"/>
      <c r="O201" s="41"/>
      <c r="P201" s="41"/>
      <c r="Q201" s="41"/>
      <c r="R201" s="41"/>
      <c r="S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c r="FH201" s="41"/>
      <c r="FI201" s="41"/>
      <c r="FJ201" s="41"/>
      <c r="FK201" s="41"/>
      <c r="FL201" s="41"/>
      <c r="FM201" s="41"/>
      <c r="FN201" s="41"/>
      <c r="FO201" s="41"/>
      <c r="FP201" s="41"/>
      <c r="FQ201" s="41"/>
      <c r="FR201" s="41"/>
      <c r="FS201" s="41"/>
      <c r="FT201" s="41"/>
      <c r="FU201" s="41"/>
      <c r="FV201" s="41"/>
      <c r="FW201" s="41"/>
      <c r="FX201" s="41"/>
      <c r="FY201" s="41"/>
      <c r="FZ201" s="41"/>
      <c r="GA201" s="41"/>
      <c r="GB201" s="41"/>
      <c r="GC201" s="41"/>
      <c r="GD201" s="41"/>
      <c r="GE201" s="41"/>
      <c r="GF201" s="41"/>
      <c r="GG201" s="41"/>
      <c r="GH201" s="41"/>
      <c r="GI201" s="41"/>
    </row>
    <row r="202" spans="1:8" s="4" customFormat="1" ht="42.75" customHeight="1" thickTop="1">
      <c r="A202" s="38" t="s">
        <v>107</v>
      </c>
      <c r="B202" s="160" t="s">
        <v>731</v>
      </c>
      <c r="C202" s="161" t="s">
        <v>732</v>
      </c>
      <c r="D202" s="99">
        <v>3.3</v>
      </c>
      <c r="E202" s="180">
        <f>D202*1.2</f>
        <v>3.9599999999999995</v>
      </c>
      <c r="F202" s="469">
        <f>E202*1.23</f>
        <v>4.870799999999999</v>
      </c>
      <c r="G202" s="475"/>
      <c r="H202" s="555">
        <f>D202*G202</f>
        <v>0</v>
      </c>
    </row>
    <row r="203" spans="1:8" ht="42.75" customHeight="1" thickBot="1">
      <c r="A203" s="249" t="s">
        <v>108</v>
      </c>
      <c r="B203" s="275" t="s">
        <v>1027</v>
      </c>
      <c r="C203" s="276" t="s">
        <v>61</v>
      </c>
      <c r="D203" s="277">
        <v>5.9</v>
      </c>
      <c r="E203" s="245">
        <f>D203*1.2</f>
        <v>7.08</v>
      </c>
      <c r="F203" s="470">
        <f>E203*1.23</f>
        <v>8.7084</v>
      </c>
      <c r="G203" s="474"/>
      <c r="H203" s="554">
        <f>D203*G203</f>
        <v>0</v>
      </c>
    </row>
    <row r="204" spans="1:8" s="19" customFormat="1" ht="27.75" customHeight="1" thickBot="1">
      <c r="A204" s="150"/>
      <c r="B204" s="151"/>
      <c r="C204" s="155" t="s">
        <v>462</v>
      </c>
      <c r="D204" s="152"/>
      <c r="E204" s="153"/>
      <c r="F204" s="154"/>
      <c r="G204" s="472"/>
      <c r="H204" s="548"/>
    </row>
    <row r="205" spans="1:8" ht="39" customHeight="1" thickBot="1">
      <c r="A205" s="495" t="s">
        <v>759</v>
      </c>
      <c r="B205" s="496"/>
      <c r="C205" s="496"/>
      <c r="D205" s="496"/>
      <c r="E205" s="496"/>
      <c r="F205" s="510"/>
      <c r="G205" s="565" t="s">
        <v>1628</v>
      </c>
      <c r="H205" s="566">
        <f>SUM(H9:H203)</f>
        <v>383.6000000000001</v>
      </c>
    </row>
    <row r="206" spans="1:6" ht="30" customHeight="1" thickBot="1">
      <c r="A206" s="503" t="s">
        <v>1056</v>
      </c>
      <c r="B206" s="504"/>
      <c r="C206" s="504"/>
      <c r="D206" s="504"/>
      <c r="E206" s="504"/>
      <c r="F206" s="509"/>
    </row>
    <row r="207" spans="1:6" ht="14.25" customHeight="1">
      <c r="A207" s="101"/>
      <c r="B207" s="101"/>
      <c r="C207" s="101"/>
      <c r="D207" s="118"/>
      <c r="E207" s="101"/>
      <c r="F207" s="101"/>
    </row>
    <row r="208" spans="1:6" ht="20.25">
      <c r="A208" s="46"/>
      <c r="B208" s="45"/>
      <c r="C208" s="45"/>
      <c r="D208" s="115"/>
      <c r="E208" s="63"/>
      <c r="F208" s="57"/>
    </row>
    <row r="209" spans="1:6" ht="20.25">
      <c r="A209" s="46"/>
      <c r="B209" s="45"/>
      <c r="C209" s="45"/>
      <c r="D209" s="115"/>
      <c r="E209" s="63"/>
      <c r="F209" s="57"/>
    </row>
    <row r="210" spans="1:6" ht="20.25">
      <c r="A210" s="46"/>
      <c r="B210" s="45"/>
      <c r="C210" s="45"/>
      <c r="D210" s="115"/>
      <c r="E210" s="63"/>
      <c r="F210" s="57"/>
    </row>
    <row r="211" spans="1:6" ht="20.25">
      <c r="A211" s="46"/>
      <c r="B211" s="45"/>
      <c r="C211" s="45"/>
      <c r="D211" s="115"/>
      <c r="E211" s="63"/>
      <c r="F211" s="57"/>
    </row>
    <row r="212" spans="1:6" ht="20.25">
      <c r="A212" s="46"/>
      <c r="B212" s="45"/>
      <c r="C212" s="45"/>
      <c r="D212" s="115"/>
      <c r="E212" s="63"/>
      <c r="F212" s="57"/>
    </row>
    <row r="213" spans="1:6" ht="20.25">
      <c r="A213" s="46"/>
      <c r="B213" s="45"/>
      <c r="C213" s="45"/>
      <c r="D213" s="115"/>
      <c r="E213" s="63"/>
      <c r="F213" s="57"/>
    </row>
    <row r="214" spans="1:6" ht="20.25">
      <c r="A214" s="46"/>
      <c r="B214" s="45"/>
      <c r="C214" s="45"/>
      <c r="D214" s="115"/>
      <c r="E214" s="63"/>
      <c r="F214" s="57"/>
    </row>
    <row r="215" spans="1:6" ht="20.25">
      <c r="A215" s="46"/>
      <c r="B215" s="45"/>
      <c r="C215" s="45"/>
      <c r="D215" s="115"/>
      <c r="E215" s="63"/>
      <c r="F215" s="57"/>
    </row>
    <row r="216" spans="1:6" ht="20.25">
      <c r="A216" s="46"/>
      <c r="B216" s="45"/>
      <c r="C216" s="45"/>
      <c r="D216" s="115"/>
      <c r="E216" s="63"/>
      <c r="F216" s="57"/>
    </row>
    <row r="217" spans="1:6" ht="20.25">
      <c r="A217" s="46"/>
      <c r="B217" s="45"/>
      <c r="C217" s="45"/>
      <c r="D217" s="115"/>
      <c r="E217" s="63"/>
      <c r="F217" s="57"/>
    </row>
    <row r="218" spans="1:6" ht="20.25">
      <c r="A218" s="46"/>
      <c r="B218" s="45"/>
      <c r="C218" s="45"/>
      <c r="D218" s="115"/>
      <c r="E218" s="63"/>
      <c r="F218" s="57"/>
    </row>
    <row r="219" spans="1:6" ht="20.25">
      <c r="A219" s="46"/>
      <c r="B219" s="45"/>
      <c r="C219" s="45"/>
      <c r="D219" s="115"/>
      <c r="E219" s="63"/>
      <c r="F219" s="57"/>
    </row>
    <row r="220" spans="1:6" ht="20.25">
      <c r="A220" s="46"/>
      <c r="B220" s="45"/>
      <c r="C220" s="45"/>
      <c r="D220" s="115"/>
      <c r="E220" s="63"/>
      <c r="F220" s="57"/>
    </row>
    <row r="221" spans="1:6" ht="20.25">
      <c r="A221" s="46"/>
      <c r="B221" s="45"/>
      <c r="C221" s="45"/>
      <c r="D221" s="115"/>
      <c r="E221" s="63"/>
      <c r="F221" s="57"/>
    </row>
    <row r="222" spans="1:6" ht="20.25">
      <c r="A222" s="46"/>
      <c r="B222" s="45"/>
      <c r="C222" s="45"/>
      <c r="D222" s="115"/>
      <c r="E222" s="63"/>
      <c r="F222" s="57"/>
    </row>
    <row r="223" spans="1:6" ht="20.25">
      <c r="A223" s="46"/>
      <c r="B223" s="45"/>
      <c r="C223" s="45"/>
      <c r="D223" s="115"/>
      <c r="E223" s="63"/>
      <c r="F223" s="57"/>
    </row>
    <row r="224" spans="1:6" ht="20.25">
      <c r="A224" s="46"/>
      <c r="B224" s="45"/>
      <c r="C224" s="45"/>
      <c r="D224" s="115"/>
      <c r="E224" s="63"/>
      <c r="F224" s="57"/>
    </row>
    <row r="225" spans="1:6" ht="20.25">
      <c r="A225" s="46"/>
      <c r="B225" s="45"/>
      <c r="C225" s="45"/>
      <c r="D225" s="115"/>
      <c r="E225" s="63"/>
      <c r="F225" s="57"/>
    </row>
    <row r="226" spans="1:6" ht="20.25">
      <c r="A226" s="46"/>
      <c r="B226" s="45"/>
      <c r="C226" s="45"/>
      <c r="D226" s="115"/>
      <c r="E226" s="63"/>
      <c r="F226" s="57"/>
    </row>
    <row r="227" spans="1:6" ht="20.25">
      <c r="A227" s="46"/>
      <c r="B227" s="45"/>
      <c r="C227" s="45"/>
      <c r="D227" s="115"/>
      <c r="E227" s="63"/>
      <c r="F227" s="57"/>
    </row>
    <row r="228" spans="1:6" ht="20.25">
      <c r="A228" s="46"/>
      <c r="B228" s="45"/>
      <c r="C228" s="45"/>
      <c r="D228" s="115"/>
      <c r="E228" s="63"/>
      <c r="F228" s="57"/>
    </row>
    <row r="229" spans="1:6" ht="20.25">
      <c r="A229" s="46"/>
      <c r="B229" s="45"/>
      <c r="C229" s="45"/>
      <c r="D229" s="115"/>
      <c r="E229" s="63"/>
      <c r="F229" s="57"/>
    </row>
    <row r="230" spans="1:6" ht="20.25">
      <c r="A230" s="46"/>
      <c r="B230" s="45"/>
      <c r="C230" s="45"/>
      <c r="D230" s="115"/>
      <c r="E230" s="63"/>
      <c r="F230" s="57"/>
    </row>
    <row r="231" spans="1:6" ht="20.25">
      <c r="A231" s="46"/>
      <c r="B231" s="45"/>
      <c r="C231" s="45"/>
      <c r="D231" s="115"/>
      <c r="E231" s="63"/>
      <c r="F231" s="57"/>
    </row>
    <row r="232" spans="1:6" ht="20.25">
      <c r="A232" s="46"/>
      <c r="B232" s="45"/>
      <c r="C232" s="45"/>
      <c r="D232" s="115"/>
      <c r="E232" s="63"/>
      <c r="F232" s="57"/>
    </row>
    <row r="233" spans="1:6" ht="20.25">
      <c r="A233" s="46"/>
      <c r="B233" s="45"/>
      <c r="C233" s="45"/>
      <c r="D233" s="115"/>
      <c r="E233" s="63"/>
      <c r="F233" s="57"/>
    </row>
    <row r="234" spans="1:6" ht="20.25">
      <c r="A234" s="46"/>
      <c r="B234" s="45"/>
      <c r="C234" s="45"/>
      <c r="D234" s="115"/>
      <c r="E234" s="63"/>
      <c r="F234" s="57"/>
    </row>
    <row r="235" spans="1:6" ht="20.25">
      <c r="A235" s="46"/>
      <c r="B235" s="45"/>
      <c r="C235" s="45"/>
      <c r="D235" s="115"/>
      <c r="E235" s="63"/>
      <c r="F235" s="57"/>
    </row>
    <row r="236" spans="1:6" ht="20.25">
      <c r="A236" s="46"/>
      <c r="B236" s="45"/>
      <c r="C236" s="45"/>
      <c r="D236" s="115"/>
      <c r="E236" s="63"/>
      <c r="F236" s="57"/>
    </row>
    <row r="237" spans="1:6" ht="20.25">
      <c r="A237" s="46"/>
      <c r="B237" s="45"/>
      <c r="C237" s="45"/>
      <c r="D237" s="115"/>
      <c r="E237" s="63"/>
      <c r="F237" s="57"/>
    </row>
    <row r="238" spans="1:6" ht="20.25">
      <c r="A238" s="46"/>
      <c r="B238" s="45"/>
      <c r="C238" s="45"/>
      <c r="D238" s="115"/>
      <c r="E238" s="63"/>
      <c r="F238" s="57"/>
    </row>
    <row r="239" spans="1:6" ht="20.25">
      <c r="A239" s="46"/>
      <c r="B239" s="45"/>
      <c r="C239" s="45"/>
      <c r="D239" s="115"/>
      <c r="E239" s="63"/>
      <c r="F239" s="57"/>
    </row>
    <row r="240" spans="1:6" ht="20.25">
      <c r="A240" s="46"/>
      <c r="B240" s="45"/>
      <c r="C240" s="45"/>
      <c r="D240" s="115"/>
      <c r="E240" s="63"/>
      <c r="F240" s="57"/>
    </row>
    <row r="241" spans="1:6" ht="20.25">
      <c r="A241" s="46"/>
      <c r="B241" s="45"/>
      <c r="C241" s="45"/>
      <c r="D241" s="115"/>
      <c r="E241" s="63"/>
      <c r="F241" s="57"/>
    </row>
    <row r="242" spans="1:6" ht="20.25">
      <c r="A242" s="46"/>
      <c r="B242" s="45"/>
      <c r="C242" s="45"/>
      <c r="D242" s="115"/>
      <c r="E242" s="63"/>
      <c r="F242" s="57"/>
    </row>
    <row r="243" spans="1:6" ht="20.25">
      <c r="A243" s="46"/>
      <c r="B243" s="45"/>
      <c r="C243" s="45"/>
      <c r="D243" s="115"/>
      <c r="E243" s="63"/>
      <c r="F243" s="57"/>
    </row>
    <row r="244" spans="1:6" ht="20.25">
      <c r="A244" s="46"/>
      <c r="B244" s="45"/>
      <c r="C244" s="45"/>
      <c r="D244" s="115"/>
      <c r="E244" s="63"/>
      <c r="F244" s="57"/>
    </row>
    <row r="245" spans="1:6" ht="20.25">
      <c r="A245" s="46"/>
      <c r="B245" s="45"/>
      <c r="C245" s="45"/>
      <c r="D245" s="115"/>
      <c r="E245" s="63"/>
      <c r="F245" s="57"/>
    </row>
    <row r="246" spans="1:6" ht="20.25">
      <c r="A246" s="46"/>
      <c r="B246" s="45"/>
      <c r="C246" s="45"/>
      <c r="D246" s="115"/>
      <c r="E246" s="63"/>
      <c r="F246" s="57"/>
    </row>
    <row r="247" spans="1:6" ht="20.25">
      <c r="A247" s="46"/>
      <c r="B247" s="45"/>
      <c r="C247" s="45"/>
      <c r="D247" s="115"/>
      <c r="E247" s="63"/>
      <c r="F247" s="57"/>
    </row>
    <row r="248" spans="1:6" ht="20.25">
      <c r="A248" s="46"/>
      <c r="B248" s="45"/>
      <c r="C248" s="45"/>
      <c r="D248" s="115"/>
      <c r="E248" s="63"/>
      <c r="F248" s="57"/>
    </row>
    <row r="249" spans="1:6" ht="20.25">
      <c r="A249" s="46"/>
      <c r="B249" s="45"/>
      <c r="C249" s="45"/>
      <c r="D249" s="115"/>
      <c r="E249" s="63"/>
      <c r="F249" s="57"/>
    </row>
    <row r="250" spans="1:6" ht="20.25">
      <c r="A250" s="46"/>
      <c r="B250" s="45"/>
      <c r="C250" s="45"/>
      <c r="D250" s="115"/>
      <c r="E250" s="63"/>
      <c r="F250" s="57"/>
    </row>
    <row r="251" spans="1:6" ht="20.25">
      <c r="A251" s="46"/>
      <c r="B251" s="45"/>
      <c r="C251" s="45"/>
      <c r="D251" s="115"/>
      <c r="E251" s="63"/>
      <c r="F251" s="57"/>
    </row>
    <row r="252" spans="1:6" ht="20.25">
      <c r="A252" s="46"/>
      <c r="B252" s="45"/>
      <c r="C252" s="45"/>
      <c r="D252" s="115"/>
      <c r="E252" s="63"/>
      <c r="F252" s="57"/>
    </row>
    <row r="253" spans="1:6" ht="20.25">
      <c r="A253" s="46"/>
      <c r="B253" s="45"/>
      <c r="C253" s="45"/>
      <c r="D253" s="115"/>
      <c r="E253" s="63"/>
      <c r="F253" s="57"/>
    </row>
  </sheetData>
  <sheetProtection selectLockedCells="1" selectUnlockedCells="1"/>
  <mergeCells count="19">
    <mergeCell ref="A38:F38"/>
    <mergeCell ref="A113:F113"/>
    <mergeCell ref="A206:F206"/>
    <mergeCell ref="A205:F205"/>
    <mergeCell ref="A201:F201"/>
    <mergeCell ref="A114:F114"/>
    <mergeCell ref="B69:B70"/>
    <mergeCell ref="A97:F97"/>
    <mergeCell ref="A182:F182"/>
    <mergeCell ref="A8:F8"/>
    <mergeCell ref="A183:F183"/>
    <mergeCell ref="A94:F94"/>
    <mergeCell ref="A69:A70"/>
    <mergeCell ref="C69:C70"/>
    <mergeCell ref="D69:D70"/>
    <mergeCell ref="E69:E70"/>
    <mergeCell ref="A39:F39"/>
    <mergeCell ref="A95:F95"/>
    <mergeCell ref="F69:F70"/>
  </mergeCells>
  <hyperlinks>
    <hyperlink ref="F5" r:id="rId1" display="http://www.jetprint.gr/"/>
  </hyperlinks>
  <printOptions/>
  <pageMargins left="0.16" right="0.15748031496062992" top="0.19" bottom="0" header="0.13" footer="0.15748031496062992"/>
  <pageSetup fitToHeight="5" fitToWidth="1" horizontalDpi="300" verticalDpi="300" orientation="portrait" paperSize="9" scale="50" r:id="rId3"/>
  <rowBreaks count="2" manualBreakCount="2">
    <brk id="66" max="5" man="1"/>
    <brk id="136" max="5" man="1"/>
  </rowBreaks>
  <drawing r:id="rId2"/>
</worksheet>
</file>

<file path=xl/worksheets/sheet2.xml><?xml version="1.0" encoding="utf-8"?>
<worksheet xmlns="http://schemas.openxmlformats.org/spreadsheetml/2006/main" xmlns:r="http://schemas.openxmlformats.org/officeDocument/2006/relationships">
  <dimension ref="A1:H360"/>
  <sheetViews>
    <sheetView zoomScale="70" zoomScaleNormal="70" zoomScalePageLayoutView="0" workbookViewId="0" topLeftCell="A340">
      <selection activeCell="C348" sqref="C348"/>
    </sheetView>
  </sheetViews>
  <sheetFormatPr defaultColWidth="9.140625" defaultRowHeight="12.75"/>
  <cols>
    <col min="1" max="1" width="12.00390625" style="0" customWidth="1"/>
    <col min="2" max="2" width="40.57421875" style="0" customWidth="1"/>
    <col min="3" max="3" width="97.8515625" style="0" customWidth="1"/>
    <col min="4" max="4" width="20.140625" style="0" customWidth="1"/>
    <col min="5" max="5" width="14.8515625" style="0" customWidth="1"/>
    <col min="6" max="6" width="13.28125" style="0" customWidth="1"/>
    <col min="7" max="7" width="13.8515625" style="472" customWidth="1"/>
    <col min="8" max="8" width="13.140625" style="548" customWidth="1"/>
  </cols>
  <sheetData>
    <row r="1" spans="1:6" ht="20.25">
      <c r="A1" s="6"/>
      <c r="B1" s="6"/>
      <c r="C1" s="58"/>
      <c r="D1" s="116"/>
      <c r="E1" s="60"/>
      <c r="F1" s="7"/>
    </row>
    <row r="2" spans="1:6" ht="24.75">
      <c r="A2" s="6"/>
      <c r="B2" s="6"/>
      <c r="C2" s="45"/>
      <c r="D2" s="115"/>
      <c r="E2" s="61"/>
      <c r="F2" s="105" t="s">
        <v>1113</v>
      </c>
    </row>
    <row r="3" spans="1:6" ht="24.75">
      <c r="A3" s="8"/>
      <c r="B3" s="9"/>
      <c r="C3" s="45"/>
      <c r="D3" s="115"/>
      <c r="E3" s="61"/>
      <c r="F3" s="105" t="s">
        <v>1114</v>
      </c>
    </row>
    <row r="4" spans="1:6" ht="27">
      <c r="A4" s="6"/>
      <c r="B4" s="6"/>
      <c r="C4" s="45"/>
      <c r="D4" s="115"/>
      <c r="E4" s="96"/>
      <c r="F4" s="106" t="s">
        <v>581</v>
      </c>
    </row>
    <row r="5" spans="1:6" ht="26.25" customHeight="1">
      <c r="A5" s="8"/>
      <c r="B5" s="9"/>
      <c r="C5" s="59"/>
      <c r="D5" s="115"/>
      <c r="E5" s="61"/>
      <c r="F5" s="107" t="s">
        <v>1115</v>
      </c>
    </row>
    <row r="6" spans="1:6" ht="43.5" customHeight="1">
      <c r="A6" s="121"/>
      <c r="B6" s="121"/>
      <c r="C6" s="122" t="s">
        <v>247</v>
      </c>
      <c r="D6" s="123"/>
      <c r="E6" s="124"/>
      <c r="F6" s="208">
        <v>2013</v>
      </c>
    </row>
    <row r="7" spans="1:6" ht="8.25" customHeight="1" thickBot="1">
      <c r="A7" s="125"/>
      <c r="B7" s="125"/>
      <c r="C7" s="125"/>
      <c r="D7" s="125"/>
      <c r="E7" s="125"/>
      <c r="F7" s="125"/>
    </row>
    <row r="8" spans="1:8" ht="37.5" thickBot="1">
      <c r="A8" s="543" t="s">
        <v>1077</v>
      </c>
      <c r="B8" s="544"/>
      <c r="C8" s="544"/>
      <c r="D8" s="544"/>
      <c r="E8" s="544"/>
      <c r="F8" s="544"/>
      <c r="G8" s="473" t="s">
        <v>1626</v>
      </c>
      <c r="H8" s="549" t="s">
        <v>1627</v>
      </c>
    </row>
    <row r="9" spans="1:8" ht="37.5" customHeight="1" thickBot="1">
      <c r="A9" s="424" t="s">
        <v>1103</v>
      </c>
      <c r="B9" s="425" t="s">
        <v>587</v>
      </c>
      <c r="C9" s="425" t="s">
        <v>164</v>
      </c>
      <c r="D9" s="426" t="s">
        <v>1278</v>
      </c>
      <c r="E9" s="382" t="s">
        <v>200</v>
      </c>
      <c r="F9" s="467" t="s">
        <v>286</v>
      </c>
      <c r="G9" s="474"/>
      <c r="H9" s="554"/>
    </row>
    <row r="10" spans="1:8" ht="44.25" customHeight="1" thickBot="1" thickTop="1">
      <c r="A10" s="520" t="s">
        <v>1348</v>
      </c>
      <c r="B10" s="521"/>
      <c r="C10" s="521"/>
      <c r="D10" s="521"/>
      <c r="E10" s="521"/>
      <c r="F10" s="521"/>
      <c r="G10" s="474"/>
      <c r="H10" s="554"/>
    </row>
    <row r="11" spans="1:8" ht="32.25" customHeight="1" thickTop="1">
      <c r="A11" s="259" t="s">
        <v>68</v>
      </c>
      <c r="B11" s="325" t="s">
        <v>941</v>
      </c>
      <c r="C11" s="261" t="s">
        <v>1191</v>
      </c>
      <c r="D11" s="411">
        <v>20</v>
      </c>
      <c r="E11" s="248">
        <f>D11*1.2</f>
        <v>24</v>
      </c>
      <c r="F11" s="460">
        <f>E11*1.23</f>
        <v>29.52</v>
      </c>
      <c r="G11" s="474"/>
      <c r="H11" s="554">
        <f>G11*D11</f>
        <v>0</v>
      </c>
    </row>
    <row r="12" spans="1:8" ht="32.25" customHeight="1">
      <c r="A12" s="12" t="s">
        <v>69</v>
      </c>
      <c r="B12" s="32" t="s">
        <v>1092</v>
      </c>
      <c r="C12" s="13" t="s">
        <v>1192</v>
      </c>
      <c r="D12" s="385">
        <v>23.4</v>
      </c>
      <c r="E12" s="171">
        <f aca="true" t="shared" si="0" ref="E12:E88">D12*1.2</f>
        <v>28.08</v>
      </c>
      <c r="F12" s="451">
        <f aca="true" t="shared" si="1" ref="F12:F75">E12*1.23</f>
        <v>34.538399999999996</v>
      </c>
      <c r="G12" s="474"/>
      <c r="H12" s="554">
        <f aca="true" t="shared" si="2" ref="H12:H75">G12*D12</f>
        <v>0</v>
      </c>
    </row>
    <row r="13" spans="1:8" ht="41.25" customHeight="1">
      <c r="A13" s="229" t="s">
        <v>1155</v>
      </c>
      <c r="B13" s="235" t="s">
        <v>1187</v>
      </c>
      <c r="C13" s="231" t="s">
        <v>1188</v>
      </c>
      <c r="D13" s="412">
        <v>19</v>
      </c>
      <c r="E13" s="228">
        <f t="shared" si="0"/>
        <v>22.8</v>
      </c>
      <c r="F13" s="450">
        <f t="shared" si="1"/>
        <v>28.044</v>
      </c>
      <c r="G13" s="474">
        <v>1</v>
      </c>
      <c r="H13" s="554">
        <f t="shared" si="2"/>
        <v>19</v>
      </c>
    </row>
    <row r="14" spans="1:8" ht="27.75" customHeight="1">
      <c r="A14" s="12" t="s">
        <v>71</v>
      </c>
      <c r="B14" s="32" t="s">
        <v>1093</v>
      </c>
      <c r="C14" s="13" t="s">
        <v>1193</v>
      </c>
      <c r="D14" s="82">
        <v>19.1</v>
      </c>
      <c r="E14" s="171">
        <f t="shared" si="0"/>
        <v>22.92</v>
      </c>
      <c r="F14" s="454">
        <f t="shared" si="1"/>
        <v>28.1916</v>
      </c>
      <c r="G14" s="474"/>
      <c r="H14" s="554">
        <f t="shared" si="2"/>
        <v>0</v>
      </c>
    </row>
    <row r="15" spans="1:8" ht="27.75" customHeight="1">
      <c r="A15" s="225" t="s">
        <v>72</v>
      </c>
      <c r="B15" s="232" t="s">
        <v>179</v>
      </c>
      <c r="C15" s="233" t="s">
        <v>350</v>
      </c>
      <c r="D15" s="385">
        <v>25.5</v>
      </c>
      <c r="E15" s="228">
        <f t="shared" si="0"/>
        <v>30.599999999999998</v>
      </c>
      <c r="F15" s="450">
        <f t="shared" si="1"/>
        <v>37.638</v>
      </c>
      <c r="G15" s="474"/>
      <c r="H15" s="554">
        <f t="shared" si="2"/>
        <v>0</v>
      </c>
    </row>
    <row r="16" spans="1:8" ht="27.75" customHeight="1">
      <c r="A16" s="12" t="s">
        <v>73</v>
      </c>
      <c r="B16" s="30" t="s">
        <v>186</v>
      </c>
      <c r="C16" s="14" t="s">
        <v>1194</v>
      </c>
      <c r="D16" s="385">
        <v>28.7</v>
      </c>
      <c r="E16" s="171">
        <f t="shared" si="0"/>
        <v>34.44</v>
      </c>
      <c r="F16" s="454">
        <f t="shared" si="1"/>
        <v>42.3612</v>
      </c>
      <c r="G16" s="474"/>
      <c r="H16" s="554">
        <f t="shared" si="2"/>
        <v>0</v>
      </c>
    </row>
    <row r="17" spans="1:8" ht="27.75" customHeight="1">
      <c r="A17" s="229" t="s">
        <v>74</v>
      </c>
      <c r="B17" s="230" t="s">
        <v>126</v>
      </c>
      <c r="C17" s="233" t="s">
        <v>733</v>
      </c>
      <c r="D17" s="363">
        <v>22.8</v>
      </c>
      <c r="E17" s="228">
        <f t="shared" si="0"/>
        <v>27.36</v>
      </c>
      <c r="F17" s="452">
        <f t="shared" si="1"/>
        <v>33.6528</v>
      </c>
      <c r="G17" s="474"/>
      <c r="H17" s="554">
        <f t="shared" si="2"/>
        <v>0</v>
      </c>
    </row>
    <row r="18" spans="1:8" ht="27.75" customHeight="1">
      <c r="A18" s="15" t="s">
        <v>75</v>
      </c>
      <c r="B18" s="42" t="s">
        <v>1095</v>
      </c>
      <c r="C18" s="17" t="s">
        <v>1195</v>
      </c>
      <c r="D18" s="200">
        <v>20.4</v>
      </c>
      <c r="E18" s="171">
        <f t="shared" si="0"/>
        <v>24.479999999999997</v>
      </c>
      <c r="F18" s="454">
        <f t="shared" si="1"/>
        <v>30.110399999999995</v>
      </c>
      <c r="G18" s="474"/>
      <c r="H18" s="554">
        <f t="shared" si="2"/>
        <v>0</v>
      </c>
    </row>
    <row r="19" spans="1:8" ht="27.75" customHeight="1">
      <c r="A19" s="229" t="s">
        <v>76</v>
      </c>
      <c r="B19" s="235" t="s">
        <v>1096</v>
      </c>
      <c r="C19" s="236" t="s">
        <v>1196</v>
      </c>
      <c r="D19" s="412">
        <v>30.2</v>
      </c>
      <c r="E19" s="228">
        <f t="shared" si="0"/>
        <v>36.239999999999995</v>
      </c>
      <c r="F19" s="450">
        <f t="shared" si="1"/>
        <v>44.575199999999995</v>
      </c>
      <c r="G19" s="474"/>
      <c r="H19" s="554">
        <f t="shared" si="2"/>
        <v>0</v>
      </c>
    </row>
    <row r="20" spans="1:8" ht="27.75" customHeight="1">
      <c r="A20" s="15" t="s">
        <v>1104</v>
      </c>
      <c r="B20" s="35" t="s">
        <v>442</v>
      </c>
      <c r="C20" s="16" t="s">
        <v>807</v>
      </c>
      <c r="D20" s="92">
        <v>49.9</v>
      </c>
      <c r="E20" s="171">
        <f t="shared" si="0"/>
        <v>59.879999999999995</v>
      </c>
      <c r="F20" s="454">
        <f t="shared" si="1"/>
        <v>73.6524</v>
      </c>
      <c r="G20" s="474"/>
      <c r="H20" s="554">
        <f t="shared" si="2"/>
        <v>0</v>
      </c>
    </row>
    <row r="21" spans="1:8" ht="27.75" customHeight="1">
      <c r="A21" s="229" t="s">
        <v>1105</v>
      </c>
      <c r="B21" s="230" t="s">
        <v>443</v>
      </c>
      <c r="C21" s="236" t="s">
        <v>439</v>
      </c>
      <c r="D21" s="227">
        <v>49.9</v>
      </c>
      <c r="E21" s="228">
        <f t="shared" si="0"/>
        <v>59.879999999999995</v>
      </c>
      <c r="F21" s="450">
        <f t="shared" si="1"/>
        <v>73.6524</v>
      </c>
      <c r="G21" s="474"/>
      <c r="H21" s="554">
        <f t="shared" si="2"/>
        <v>0</v>
      </c>
    </row>
    <row r="22" spans="1:8" ht="27.75" customHeight="1">
      <c r="A22" s="15" t="s">
        <v>1106</v>
      </c>
      <c r="B22" s="35" t="s">
        <v>444</v>
      </c>
      <c r="C22" s="16" t="s">
        <v>1197</v>
      </c>
      <c r="D22" s="93">
        <v>24.1</v>
      </c>
      <c r="E22" s="171">
        <f t="shared" si="0"/>
        <v>28.92</v>
      </c>
      <c r="F22" s="453">
        <f t="shared" si="1"/>
        <v>35.571600000000004</v>
      </c>
      <c r="G22" s="474"/>
      <c r="H22" s="554">
        <f t="shared" si="2"/>
        <v>0</v>
      </c>
    </row>
    <row r="23" spans="1:8" ht="34.5" customHeight="1">
      <c r="A23" s="229" t="s">
        <v>1107</v>
      </c>
      <c r="B23" s="230" t="s">
        <v>1198</v>
      </c>
      <c r="C23" s="231" t="s">
        <v>1199</v>
      </c>
      <c r="D23" s="227">
        <v>26.5</v>
      </c>
      <c r="E23" s="228">
        <f t="shared" si="0"/>
        <v>31.799999999999997</v>
      </c>
      <c r="F23" s="452">
        <f t="shared" si="1"/>
        <v>39.114</v>
      </c>
      <c r="G23" s="474"/>
      <c r="H23" s="554">
        <f t="shared" si="2"/>
        <v>0</v>
      </c>
    </row>
    <row r="24" spans="1:8" ht="27.75" customHeight="1">
      <c r="A24" s="55" t="s">
        <v>102</v>
      </c>
      <c r="B24" s="126" t="s">
        <v>1201</v>
      </c>
      <c r="C24" s="50" t="s">
        <v>1200</v>
      </c>
      <c r="D24" s="412">
        <v>25.4</v>
      </c>
      <c r="E24" s="171">
        <f t="shared" si="0"/>
        <v>30.479999999999997</v>
      </c>
      <c r="F24" s="462">
        <f t="shared" si="1"/>
        <v>37.490399999999994</v>
      </c>
      <c r="G24" s="474"/>
      <c r="H24" s="554">
        <f t="shared" si="2"/>
        <v>0</v>
      </c>
    </row>
    <row r="25" spans="1:8" ht="27.75" customHeight="1">
      <c r="A25" s="225" t="s">
        <v>187</v>
      </c>
      <c r="B25" s="232" t="s">
        <v>1203</v>
      </c>
      <c r="C25" s="233" t="s">
        <v>1204</v>
      </c>
      <c r="D25" s="385">
        <v>23.1</v>
      </c>
      <c r="E25" s="228">
        <f t="shared" si="0"/>
        <v>27.720000000000002</v>
      </c>
      <c r="F25" s="450">
        <f t="shared" si="1"/>
        <v>34.095600000000005</v>
      </c>
      <c r="G25" s="474"/>
      <c r="H25" s="554">
        <f t="shared" si="2"/>
        <v>0</v>
      </c>
    </row>
    <row r="26" spans="1:8" ht="27.75" customHeight="1">
      <c r="A26" s="55" t="s">
        <v>106</v>
      </c>
      <c r="B26" s="126" t="s">
        <v>1205</v>
      </c>
      <c r="C26" s="50" t="s">
        <v>1202</v>
      </c>
      <c r="D26" s="412">
        <v>30.5</v>
      </c>
      <c r="E26" s="171">
        <f t="shared" si="0"/>
        <v>36.6</v>
      </c>
      <c r="F26" s="462">
        <f t="shared" si="1"/>
        <v>45.018</v>
      </c>
      <c r="G26" s="474"/>
      <c r="H26" s="554">
        <f t="shared" si="2"/>
        <v>0</v>
      </c>
    </row>
    <row r="27" spans="1:8" ht="27.75" customHeight="1">
      <c r="A27" s="229" t="s">
        <v>3</v>
      </c>
      <c r="B27" s="230" t="s">
        <v>28</v>
      </c>
      <c r="C27" s="233" t="s">
        <v>5</v>
      </c>
      <c r="D27" s="227">
        <v>33.5</v>
      </c>
      <c r="E27" s="228">
        <f t="shared" si="0"/>
        <v>40.199999999999996</v>
      </c>
      <c r="F27" s="450">
        <f t="shared" si="1"/>
        <v>49.44599999999999</v>
      </c>
      <c r="G27" s="474"/>
      <c r="H27" s="554">
        <f t="shared" si="2"/>
        <v>0</v>
      </c>
    </row>
    <row r="28" spans="1:8" ht="33">
      <c r="A28" s="15" t="s">
        <v>4</v>
      </c>
      <c r="B28" s="42" t="s">
        <v>288</v>
      </c>
      <c r="C28" s="25" t="s">
        <v>6</v>
      </c>
      <c r="D28" s="92">
        <v>35</v>
      </c>
      <c r="E28" s="171">
        <f t="shared" si="0"/>
        <v>42</v>
      </c>
      <c r="F28" s="454">
        <f t="shared" si="1"/>
        <v>51.66</v>
      </c>
      <c r="G28" s="474"/>
      <c r="H28" s="554">
        <f t="shared" si="2"/>
        <v>0</v>
      </c>
    </row>
    <row r="29" spans="1:8" ht="27.75" customHeight="1">
      <c r="A29" s="229" t="s">
        <v>120</v>
      </c>
      <c r="B29" s="235" t="s">
        <v>1274</v>
      </c>
      <c r="C29" s="233" t="s">
        <v>1206</v>
      </c>
      <c r="D29" s="227">
        <v>33.5</v>
      </c>
      <c r="E29" s="228">
        <f t="shared" si="0"/>
        <v>40.199999999999996</v>
      </c>
      <c r="F29" s="450">
        <f t="shared" si="1"/>
        <v>49.44599999999999</v>
      </c>
      <c r="G29" s="474"/>
      <c r="H29" s="554">
        <f t="shared" si="2"/>
        <v>0</v>
      </c>
    </row>
    <row r="30" spans="1:8" ht="33">
      <c r="A30" s="229" t="s">
        <v>121</v>
      </c>
      <c r="B30" s="235" t="s">
        <v>1275</v>
      </c>
      <c r="C30" s="233" t="s">
        <v>1207</v>
      </c>
      <c r="D30" s="227">
        <v>35</v>
      </c>
      <c r="E30" s="228">
        <f t="shared" si="0"/>
        <v>42</v>
      </c>
      <c r="F30" s="450">
        <f t="shared" si="1"/>
        <v>51.66</v>
      </c>
      <c r="G30" s="474"/>
      <c r="H30" s="554">
        <f t="shared" si="2"/>
        <v>0</v>
      </c>
    </row>
    <row r="31" spans="1:8" ht="29.25" customHeight="1">
      <c r="A31" s="229" t="s">
        <v>58</v>
      </c>
      <c r="B31" s="235" t="s">
        <v>725</v>
      </c>
      <c r="C31" s="233" t="s">
        <v>726</v>
      </c>
      <c r="D31" s="227">
        <v>67.4</v>
      </c>
      <c r="E31" s="228">
        <f t="shared" si="0"/>
        <v>80.88000000000001</v>
      </c>
      <c r="F31" s="450">
        <f t="shared" si="1"/>
        <v>99.48240000000001</v>
      </c>
      <c r="G31" s="474"/>
      <c r="H31" s="554">
        <f t="shared" si="2"/>
        <v>0</v>
      </c>
    </row>
    <row r="32" spans="1:8" ht="27.75" customHeight="1">
      <c r="A32" s="15" t="s">
        <v>1116</v>
      </c>
      <c r="B32" s="35" t="s">
        <v>20</v>
      </c>
      <c r="C32" s="25" t="s">
        <v>1208</v>
      </c>
      <c r="D32" s="92">
        <v>39.9</v>
      </c>
      <c r="E32" s="171">
        <f t="shared" si="0"/>
        <v>47.879999999999995</v>
      </c>
      <c r="F32" s="454">
        <f t="shared" si="1"/>
        <v>58.892399999999995</v>
      </c>
      <c r="G32" s="474"/>
      <c r="H32" s="554">
        <f t="shared" si="2"/>
        <v>0</v>
      </c>
    </row>
    <row r="33" spans="1:8" ht="27.75" customHeight="1">
      <c r="A33" s="229" t="s">
        <v>1117</v>
      </c>
      <c r="B33" s="230" t="s">
        <v>400</v>
      </c>
      <c r="C33" s="233" t="s">
        <v>1209</v>
      </c>
      <c r="D33" s="227">
        <v>17.7</v>
      </c>
      <c r="E33" s="228">
        <f t="shared" si="0"/>
        <v>21.24</v>
      </c>
      <c r="F33" s="450">
        <f t="shared" si="1"/>
        <v>26.125199999999996</v>
      </c>
      <c r="G33" s="474"/>
      <c r="H33" s="554">
        <f t="shared" si="2"/>
        <v>0</v>
      </c>
    </row>
    <row r="34" spans="1:8" ht="33.75" customHeight="1">
      <c r="A34" s="15" t="s">
        <v>1118</v>
      </c>
      <c r="B34" s="35" t="s">
        <v>21</v>
      </c>
      <c r="C34" s="112" t="s">
        <v>1210</v>
      </c>
      <c r="D34" s="92">
        <v>45.5</v>
      </c>
      <c r="E34" s="171">
        <f t="shared" si="0"/>
        <v>54.6</v>
      </c>
      <c r="F34" s="454">
        <f t="shared" si="1"/>
        <v>67.158</v>
      </c>
      <c r="G34" s="474"/>
      <c r="H34" s="554">
        <f t="shared" si="2"/>
        <v>0</v>
      </c>
    </row>
    <row r="35" spans="1:8" ht="27.75" customHeight="1">
      <c r="A35" s="229" t="s">
        <v>1119</v>
      </c>
      <c r="B35" s="230" t="s">
        <v>401</v>
      </c>
      <c r="C35" s="233" t="s">
        <v>133</v>
      </c>
      <c r="D35" s="227">
        <v>21.5</v>
      </c>
      <c r="E35" s="228">
        <f t="shared" si="0"/>
        <v>25.8</v>
      </c>
      <c r="F35" s="450">
        <f t="shared" si="1"/>
        <v>31.734</v>
      </c>
      <c r="G35" s="474"/>
      <c r="H35" s="554">
        <f t="shared" si="2"/>
        <v>0</v>
      </c>
    </row>
    <row r="36" spans="1:8" ht="27.75" customHeight="1">
      <c r="A36" s="15" t="s">
        <v>1120</v>
      </c>
      <c r="B36" s="35" t="s">
        <v>22</v>
      </c>
      <c r="C36" s="25" t="s">
        <v>134</v>
      </c>
      <c r="D36" s="92">
        <v>16.5</v>
      </c>
      <c r="E36" s="171">
        <f t="shared" si="0"/>
        <v>19.8</v>
      </c>
      <c r="F36" s="454">
        <f t="shared" si="1"/>
        <v>24.354</v>
      </c>
      <c r="G36" s="474"/>
      <c r="H36" s="554">
        <f t="shared" si="2"/>
        <v>0</v>
      </c>
    </row>
    <row r="37" spans="1:8" ht="27.75" customHeight="1">
      <c r="A37" s="229" t="s">
        <v>1121</v>
      </c>
      <c r="B37" s="230" t="s">
        <v>23</v>
      </c>
      <c r="C37" s="233" t="s">
        <v>135</v>
      </c>
      <c r="D37" s="227">
        <v>17.4</v>
      </c>
      <c r="E37" s="228">
        <f t="shared" si="0"/>
        <v>20.88</v>
      </c>
      <c r="F37" s="450">
        <f t="shared" si="1"/>
        <v>25.682399999999998</v>
      </c>
      <c r="G37" s="474"/>
      <c r="H37" s="554">
        <f t="shared" si="2"/>
        <v>0</v>
      </c>
    </row>
    <row r="38" spans="1:8" ht="27.75" customHeight="1">
      <c r="A38" s="15" t="s">
        <v>1122</v>
      </c>
      <c r="B38" s="35" t="s">
        <v>414</v>
      </c>
      <c r="C38" s="25" t="s">
        <v>136</v>
      </c>
      <c r="D38" s="92">
        <v>22.5</v>
      </c>
      <c r="E38" s="171">
        <f t="shared" si="0"/>
        <v>27</v>
      </c>
      <c r="F38" s="454">
        <f t="shared" si="1"/>
        <v>33.21</v>
      </c>
      <c r="G38" s="474"/>
      <c r="H38" s="554">
        <f t="shared" si="2"/>
        <v>0</v>
      </c>
    </row>
    <row r="39" spans="1:8" ht="27.75" customHeight="1">
      <c r="A39" s="229" t="s">
        <v>1123</v>
      </c>
      <c r="B39" s="230" t="s">
        <v>24</v>
      </c>
      <c r="C39" s="233" t="s">
        <v>137</v>
      </c>
      <c r="D39" s="227">
        <v>28.5</v>
      </c>
      <c r="E39" s="228">
        <f t="shared" si="0"/>
        <v>34.199999999999996</v>
      </c>
      <c r="F39" s="450">
        <f t="shared" si="1"/>
        <v>42.065999999999995</v>
      </c>
      <c r="G39" s="474"/>
      <c r="H39" s="554">
        <f t="shared" si="2"/>
        <v>0</v>
      </c>
    </row>
    <row r="40" spans="1:8" ht="27.75" customHeight="1">
      <c r="A40" s="15" t="s">
        <v>1124</v>
      </c>
      <c r="B40" s="35" t="s">
        <v>25</v>
      </c>
      <c r="C40" s="25" t="s">
        <v>1211</v>
      </c>
      <c r="D40" s="412">
        <v>48</v>
      </c>
      <c r="E40" s="171">
        <f t="shared" si="0"/>
        <v>57.599999999999994</v>
      </c>
      <c r="F40" s="454">
        <f t="shared" si="1"/>
        <v>70.848</v>
      </c>
      <c r="G40" s="474"/>
      <c r="H40" s="554">
        <f t="shared" si="2"/>
        <v>0</v>
      </c>
    </row>
    <row r="41" spans="1:8" ht="33">
      <c r="A41" s="229" t="s">
        <v>1125</v>
      </c>
      <c r="B41" s="235" t="s">
        <v>413</v>
      </c>
      <c r="C41" s="233" t="s">
        <v>1212</v>
      </c>
      <c r="D41" s="412">
        <v>60</v>
      </c>
      <c r="E41" s="228">
        <f t="shared" si="0"/>
        <v>72</v>
      </c>
      <c r="F41" s="450">
        <f t="shared" si="1"/>
        <v>88.56</v>
      </c>
      <c r="G41" s="474"/>
      <c r="H41" s="554">
        <f t="shared" si="2"/>
        <v>0</v>
      </c>
    </row>
    <row r="42" spans="1:8" ht="27.75" customHeight="1">
      <c r="A42" s="15" t="s">
        <v>1132</v>
      </c>
      <c r="B42" s="35" t="s">
        <v>26</v>
      </c>
      <c r="C42" s="25" t="s">
        <v>1213</v>
      </c>
      <c r="D42" s="92">
        <v>39.9</v>
      </c>
      <c r="E42" s="171">
        <f t="shared" si="0"/>
        <v>47.879999999999995</v>
      </c>
      <c r="F42" s="454">
        <f t="shared" si="1"/>
        <v>58.892399999999995</v>
      </c>
      <c r="G42" s="474"/>
      <c r="H42" s="554">
        <f t="shared" si="2"/>
        <v>0</v>
      </c>
    </row>
    <row r="43" spans="1:8" ht="33">
      <c r="A43" s="15" t="s">
        <v>1133</v>
      </c>
      <c r="B43" s="42" t="s">
        <v>829</v>
      </c>
      <c r="C43" s="25" t="s">
        <v>1214</v>
      </c>
      <c r="D43" s="92">
        <v>55.2</v>
      </c>
      <c r="E43" s="171">
        <f t="shared" si="0"/>
        <v>66.24</v>
      </c>
      <c r="F43" s="454">
        <f t="shared" si="1"/>
        <v>81.47519999999999</v>
      </c>
      <c r="G43" s="474"/>
      <c r="H43" s="554">
        <f t="shared" si="2"/>
        <v>0</v>
      </c>
    </row>
    <row r="44" spans="1:8" ht="27.75" customHeight="1">
      <c r="A44" s="229" t="s">
        <v>1134</v>
      </c>
      <c r="B44" s="230" t="s">
        <v>27</v>
      </c>
      <c r="C44" s="233" t="s">
        <v>1215</v>
      </c>
      <c r="D44" s="227">
        <v>88.5</v>
      </c>
      <c r="E44" s="228">
        <f t="shared" si="0"/>
        <v>106.2</v>
      </c>
      <c r="F44" s="450">
        <f t="shared" si="1"/>
        <v>130.626</v>
      </c>
      <c r="G44" s="474"/>
      <c r="H44" s="554">
        <f t="shared" si="2"/>
        <v>0</v>
      </c>
    </row>
    <row r="45" spans="1:8" ht="33">
      <c r="A45" s="229" t="s">
        <v>1135</v>
      </c>
      <c r="B45" s="235" t="s">
        <v>772</v>
      </c>
      <c r="C45" s="236" t="s">
        <v>1216</v>
      </c>
      <c r="D45" s="227">
        <v>99.9</v>
      </c>
      <c r="E45" s="228">
        <f t="shared" si="0"/>
        <v>119.88</v>
      </c>
      <c r="F45" s="450">
        <f t="shared" si="1"/>
        <v>147.45239999999998</v>
      </c>
      <c r="G45" s="474"/>
      <c r="H45" s="554">
        <f t="shared" si="2"/>
        <v>0</v>
      </c>
    </row>
    <row r="46" spans="1:8" ht="27.75" customHeight="1">
      <c r="A46" s="15" t="s">
        <v>101</v>
      </c>
      <c r="B46" s="42" t="s">
        <v>105</v>
      </c>
      <c r="C46" s="25" t="s">
        <v>1217</v>
      </c>
      <c r="D46" s="92">
        <v>49.8</v>
      </c>
      <c r="E46" s="171">
        <f t="shared" si="0"/>
        <v>59.75999999999999</v>
      </c>
      <c r="F46" s="454">
        <f t="shared" si="1"/>
        <v>73.50479999999999</v>
      </c>
      <c r="G46" s="474"/>
      <c r="H46" s="554">
        <f t="shared" si="2"/>
        <v>0</v>
      </c>
    </row>
    <row r="47" spans="1:8" ht="27.75" customHeight="1">
      <c r="A47" s="225" t="s">
        <v>206</v>
      </c>
      <c r="B47" s="237" t="s">
        <v>584</v>
      </c>
      <c r="C47" s="233" t="s">
        <v>447</v>
      </c>
      <c r="D47" s="234">
        <v>42.5</v>
      </c>
      <c r="E47" s="228">
        <f t="shared" si="0"/>
        <v>51</v>
      </c>
      <c r="F47" s="450">
        <f t="shared" si="1"/>
        <v>62.73</v>
      </c>
      <c r="G47" s="474"/>
      <c r="H47" s="554">
        <f t="shared" si="2"/>
        <v>0</v>
      </c>
    </row>
    <row r="48" spans="1:8" ht="27.75" customHeight="1">
      <c r="A48" s="15" t="s">
        <v>103</v>
      </c>
      <c r="B48" s="42" t="s">
        <v>110</v>
      </c>
      <c r="C48" s="25" t="s">
        <v>1218</v>
      </c>
      <c r="D48" s="92">
        <v>94.4</v>
      </c>
      <c r="E48" s="171">
        <f t="shared" si="0"/>
        <v>113.28</v>
      </c>
      <c r="F48" s="454">
        <f t="shared" si="1"/>
        <v>139.3344</v>
      </c>
      <c r="G48" s="474"/>
      <c r="H48" s="554">
        <f t="shared" si="2"/>
        <v>0</v>
      </c>
    </row>
    <row r="49" spans="1:8" ht="27.75" customHeight="1">
      <c r="A49" s="229" t="s">
        <v>905</v>
      </c>
      <c r="B49" s="235" t="s">
        <v>825</v>
      </c>
      <c r="C49" s="233" t="s">
        <v>1219</v>
      </c>
      <c r="D49" s="227">
        <v>45.3</v>
      </c>
      <c r="E49" s="228">
        <f t="shared" si="0"/>
        <v>54.35999999999999</v>
      </c>
      <c r="F49" s="450">
        <f t="shared" si="1"/>
        <v>66.8628</v>
      </c>
      <c r="G49" s="474"/>
      <c r="H49" s="554">
        <f t="shared" si="2"/>
        <v>0</v>
      </c>
    </row>
    <row r="50" spans="1:8" ht="33">
      <c r="A50" s="229" t="s">
        <v>906</v>
      </c>
      <c r="B50" s="235" t="s">
        <v>771</v>
      </c>
      <c r="C50" s="233" t="s">
        <v>826</v>
      </c>
      <c r="D50" s="227">
        <v>45.8</v>
      </c>
      <c r="E50" s="228">
        <f t="shared" si="0"/>
        <v>54.959999999999994</v>
      </c>
      <c r="F50" s="450">
        <f t="shared" si="1"/>
        <v>67.60079999999999</v>
      </c>
      <c r="G50" s="474"/>
      <c r="H50" s="554">
        <f t="shared" si="2"/>
        <v>0</v>
      </c>
    </row>
    <row r="51" spans="1:8" ht="27.75" customHeight="1">
      <c r="A51" s="15" t="s">
        <v>907</v>
      </c>
      <c r="B51" s="42" t="s">
        <v>947</v>
      </c>
      <c r="C51" s="25" t="s">
        <v>948</v>
      </c>
      <c r="D51" s="92">
        <v>39.9</v>
      </c>
      <c r="E51" s="171">
        <f t="shared" si="0"/>
        <v>47.879999999999995</v>
      </c>
      <c r="F51" s="454">
        <f t="shared" si="1"/>
        <v>58.892399999999995</v>
      </c>
      <c r="G51" s="474"/>
      <c r="H51" s="554">
        <f t="shared" si="2"/>
        <v>0</v>
      </c>
    </row>
    <row r="52" spans="1:8" ht="27.75" customHeight="1">
      <c r="A52" s="229" t="s">
        <v>904</v>
      </c>
      <c r="B52" s="235" t="s">
        <v>1222</v>
      </c>
      <c r="C52" s="233" t="s">
        <v>1220</v>
      </c>
      <c r="D52" s="227">
        <v>28.5</v>
      </c>
      <c r="E52" s="228">
        <f t="shared" si="0"/>
        <v>34.199999999999996</v>
      </c>
      <c r="F52" s="450">
        <f t="shared" si="1"/>
        <v>42.065999999999995</v>
      </c>
      <c r="G52" s="474"/>
      <c r="H52" s="554">
        <f t="shared" si="2"/>
        <v>0</v>
      </c>
    </row>
    <row r="53" spans="1:8" ht="33">
      <c r="A53" s="229" t="s">
        <v>903</v>
      </c>
      <c r="B53" s="235" t="s">
        <v>1223</v>
      </c>
      <c r="C53" s="233" t="s">
        <v>1221</v>
      </c>
      <c r="D53" s="363">
        <v>28</v>
      </c>
      <c r="E53" s="228">
        <f t="shared" si="0"/>
        <v>33.6</v>
      </c>
      <c r="F53" s="450">
        <f t="shared" si="1"/>
        <v>41.328</v>
      </c>
      <c r="G53" s="474"/>
      <c r="H53" s="554">
        <f t="shared" si="2"/>
        <v>0</v>
      </c>
    </row>
    <row r="54" spans="1:8" ht="27.75" customHeight="1">
      <c r="A54" s="15" t="s">
        <v>908</v>
      </c>
      <c r="B54" s="42" t="s">
        <v>827</v>
      </c>
      <c r="C54" s="25" t="s">
        <v>1224</v>
      </c>
      <c r="D54" s="92">
        <v>53.6</v>
      </c>
      <c r="E54" s="171">
        <f t="shared" si="0"/>
        <v>64.32</v>
      </c>
      <c r="F54" s="454">
        <f t="shared" si="1"/>
        <v>79.11359999999999</v>
      </c>
      <c r="G54" s="474"/>
      <c r="H54" s="554">
        <f t="shared" si="2"/>
        <v>0</v>
      </c>
    </row>
    <row r="55" spans="1:8" ht="33">
      <c r="A55" s="15" t="s">
        <v>909</v>
      </c>
      <c r="B55" s="42" t="s">
        <v>828</v>
      </c>
      <c r="C55" s="25" t="s">
        <v>1225</v>
      </c>
      <c r="D55" s="92">
        <v>55.4</v>
      </c>
      <c r="E55" s="171">
        <f t="shared" si="0"/>
        <v>66.47999999999999</v>
      </c>
      <c r="F55" s="454">
        <f t="shared" si="1"/>
        <v>81.77039999999998</v>
      </c>
      <c r="G55" s="474"/>
      <c r="H55" s="554">
        <f t="shared" si="2"/>
        <v>0</v>
      </c>
    </row>
    <row r="56" spans="1:8" ht="34.5" customHeight="1">
      <c r="A56" s="229" t="s">
        <v>910</v>
      </c>
      <c r="B56" s="235" t="s">
        <v>1189</v>
      </c>
      <c r="C56" s="233" t="s">
        <v>1183</v>
      </c>
      <c r="D56" s="412">
        <v>44</v>
      </c>
      <c r="E56" s="228">
        <f t="shared" si="0"/>
        <v>52.8</v>
      </c>
      <c r="F56" s="450">
        <f t="shared" si="1"/>
        <v>64.944</v>
      </c>
      <c r="G56" s="474"/>
      <c r="H56" s="554">
        <f t="shared" si="2"/>
        <v>0</v>
      </c>
    </row>
    <row r="57" spans="1:8" ht="38.25" customHeight="1">
      <c r="A57" s="229" t="s">
        <v>954</v>
      </c>
      <c r="B57" s="235" t="s">
        <v>1190</v>
      </c>
      <c r="C57" s="233" t="s">
        <v>1185</v>
      </c>
      <c r="D57" s="412">
        <v>43.2</v>
      </c>
      <c r="E57" s="228">
        <f t="shared" si="0"/>
        <v>51.84</v>
      </c>
      <c r="F57" s="450">
        <f t="shared" si="1"/>
        <v>63.763200000000005</v>
      </c>
      <c r="G57" s="474"/>
      <c r="H57" s="554">
        <f t="shared" si="2"/>
        <v>0</v>
      </c>
    </row>
    <row r="58" spans="1:8" ht="27.75" customHeight="1">
      <c r="A58" s="15" t="s">
        <v>955</v>
      </c>
      <c r="B58" s="42" t="s">
        <v>957</v>
      </c>
      <c r="C58" s="25" t="s">
        <v>1226</v>
      </c>
      <c r="D58" s="412">
        <v>31.8</v>
      </c>
      <c r="E58" s="171">
        <f t="shared" si="0"/>
        <v>38.16</v>
      </c>
      <c r="F58" s="454">
        <f t="shared" si="1"/>
        <v>46.9368</v>
      </c>
      <c r="G58" s="474"/>
      <c r="H58" s="554">
        <f t="shared" si="2"/>
        <v>0</v>
      </c>
    </row>
    <row r="59" spans="1:8" ht="27.75" customHeight="1">
      <c r="A59" s="229" t="s">
        <v>956</v>
      </c>
      <c r="B59" s="235" t="s">
        <v>959</v>
      </c>
      <c r="C59" s="233" t="s">
        <v>1227</v>
      </c>
      <c r="D59" s="412">
        <v>35.5</v>
      </c>
      <c r="E59" s="228">
        <f t="shared" si="0"/>
        <v>42.6</v>
      </c>
      <c r="F59" s="450">
        <f t="shared" si="1"/>
        <v>52.398</v>
      </c>
      <c r="G59" s="474"/>
      <c r="H59" s="554">
        <f t="shared" si="2"/>
        <v>0</v>
      </c>
    </row>
    <row r="60" spans="1:8" ht="27.75" customHeight="1">
      <c r="A60" s="15" t="s">
        <v>958</v>
      </c>
      <c r="B60" s="42" t="s">
        <v>965</v>
      </c>
      <c r="C60" s="25" t="s">
        <v>1230</v>
      </c>
      <c r="D60" s="412">
        <v>22.1</v>
      </c>
      <c r="E60" s="171">
        <f t="shared" si="0"/>
        <v>26.52</v>
      </c>
      <c r="F60" s="454">
        <f t="shared" si="1"/>
        <v>32.6196</v>
      </c>
      <c r="G60" s="474"/>
      <c r="H60" s="554">
        <f t="shared" si="2"/>
        <v>0</v>
      </c>
    </row>
    <row r="61" spans="1:8" ht="27.75" customHeight="1">
      <c r="A61" s="229" t="s">
        <v>964</v>
      </c>
      <c r="B61" s="235" t="s">
        <v>1228</v>
      </c>
      <c r="C61" s="233" t="s">
        <v>1229</v>
      </c>
      <c r="D61" s="412">
        <v>25.6</v>
      </c>
      <c r="E61" s="228">
        <f t="shared" si="0"/>
        <v>30.72</v>
      </c>
      <c r="F61" s="450">
        <f t="shared" si="1"/>
        <v>37.785599999999995</v>
      </c>
      <c r="G61" s="474">
        <v>1</v>
      </c>
      <c r="H61" s="554">
        <f t="shared" si="2"/>
        <v>25.6</v>
      </c>
    </row>
    <row r="62" spans="1:8" ht="27.75" customHeight="1">
      <c r="A62" s="15" t="s">
        <v>949</v>
      </c>
      <c r="B62" s="42" t="s">
        <v>440</v>
      </c>
      <c r="C62" s="25" t="s">
        <v>1231</v>
      </c>
      <c r="D62" s="92">
        <v>54.5</v>
      </c>
      <c r="E62" s="171">
        <f t="shared" si="0"/>
        <v>65.39999999999999</v>
      </c>
      <c r="F62" s="454">
        <f t="shared" si="1"/>
        <v>80.442</v>
      </c>
      <c r="G62" s="474"/>
      <c r="H62" s="554">
        <f t="shared" si="2"/>
        <v>0</v>
      </c>
    </row>
    <row r="63" spans="1:8" ht="27.75" customHeight="1">
      <c r="A63" s="229" t="s">
        <v>172</v>
      </c>
      <c r="B63" s="235" t="s">
        <v>770</v>
      </c>
      <c r="C63" s="233" t="s">
        <v>1232</v>
      </c>
      <c r="D63" s="363">
        <v>46.5</v>
      </c>
      <c r="E63" s="228">
        <f t="shared" si="0"/>
        <v>55.8</v>
      </c>
      <c r="F63" s="450">
        <f t="shared" si="1"/>
        <v>68.634</v>
      </c>
      <c r="G63" s="474"/>
      <c r="H63" s="554">
        <f t="shared" si="2"/>
        <v>0</v>
      </c>
    </row>
    <row r="64" spans="1:8" ht="27.75" customHeight="1">
      <c r="A64" s="15" t="s">
        <v>173</v>
      </c>
      <c r="B64" s="42" t="s">
        <v>769</v>
      </c>
      <c r="C64" s="25" t="s">
        <v>541</v>
      </c>
      <c r="D64" s="412">
        <v>47.5</v>
      </c>
      <c r="E64" s="171">
        <f t="shared" si="0"/>
        <v>57</v>
      </c>
      <c r="F64" s="454">
        <f t="shared" si="1"/>
        <v>70.11</v>
      </c>
      <c r="G64" s="474"/>
      <c r="H64" s="554">
        <f t="shared" si="2"/>
        <v>0</v>
      </c>
    </row>
    <row r="65" spans="1:8" ht="27.75" customHeight="1">
      <c r="A65" s="229" t="s">
        <v>299</v>
      </c>
      <c r="B65" s="235" t="s">
        <v>441</v>
      </c>
      <c r="C65" s="233" t="s">
        <v>300</v>
      </c>
      <c r="D65" s="363">
        <v>45</v>
      </c>
      <c r="E65" s="228">
        <f t="shared" si="0"/>
        <v>54</v>
      </c>
      <c r="F65" s="450">
        <f t="shared" si="1"/>
        <v>66.42</v>
      </c>
      <c r="G65" s="474"/>
      <c r="H65" s="554">
        <f t="shared" si="2"/>
        <v>0</v>
      </c>
    </row>
    <row r="66" spans="1:8" s="75" customFormat="1" ht="27.75" customHeight="1">
      <c r="A66" s="15" t="s">
        <v>1021</v>
      </c>
      <c r="B66" s="42" t="s">
        <v>1233</v>
      </c>
      <c r="C66" s="25" t="s">
        <v>1184</v>
      </c>
      <c r="D66" s="412">
        <v>20.5</v>
      </c>
      <c r="E66" s="171">
        <f t="shared" si="0"/>
        <v>24.599999999999998</v>
      </c>
      <c r="F66" s="454">
        <f t="shared" si="1"/>
        <v>30.257999999999996</v>
      </c>
      <c r="G66" s="474">
        <v>1</v>
      </c>
      <c r="H66" s="554">
        <f t="shared" si="2"/>
        <v>20.5</v>
      </c>
    </row>
    <row r="67" spans="1:8" s="75" customFormat="1" ht="27.75" customHeight="1">
      <c r="A67" s="229" t="s">
        <v>404</v>
      </c>
      <c r="B67" s="235" t="s">
        <v>1234</v>
      </c>
      <c r="C67" s="233" t="s">
        <v>1186</v>
      </c>
      <c r="D67" s="412">
        <v>20.5</v>
      </c>
      <c r="E67" s="228">
        <f t="shared" si="0"/>
        <v>24.599999999999998</v>
      </c>
      <c r="F67" s="450">
        <f t="shared" si="1"/>
        <v>30.257999999999996</v>
      </c>
      <c r="G67" s="474">
        <v>1</v>
      </c>
      <c r="H67" s="554">
        <f t="shared" si="2"/>
        <v>20.5</v>
      </c>
    </row>
    <row r="68" spans="1:8" s="75" customFormat="1" ht="27.75" customHeight="1">
      <c r="A68" s="15" t="s">
        <v>191</v>
      </c>
      <c r="B68" s="42" t="s">
        <v>195</v>
      </c>
      <c r="C68" s="25" t="s">
        <v>1235</v>
      </c>
      <c r="D68" s="412">
        <v>62.1</v>
      </c>
      <c r="E68" s="171">
        <f t="shared" si="0"/>
        <v>74.52</v>
      </c>
      <c r="F68" s="454">
        <f t="shared" si="1"/>
        <v>91.6596</v>
      </c>
      <c r="G68" s="474"/>
      <c r="H68" s="554">
        <f t="shared" si="2"/>
        <v>0</v>
      </c>
    </row>
    <row r="69" spans="1:8" s="75" customFormat="1" ht="27.75" customHeight="1">
      <c r="A69" s="229" t="s">
        <v>192</v>
      </c>
      <c r="B69" s="235" t="s">
        <v>196</v>
      </c>
      <c r="C69" s="233" t="s">
        <v>1236</v>
      </c>
      <c r="D69" s="412">
        <v>63.2</v>
      </c>
      <c r="E69" s="228">
        <f t="shared" si="0"/>
        <v>75.84</v>
      </c>
      <c r="F69" s="450">
        <f t="shared" si="1"/>
        <v>93.28320000000001</v>
      </c>
      <c r="G69" s="474"/>
      <c r="H69" s="554">
        <f t="shared" si="2"/>
        <v>0</v>
      </c>
    </row>
    <row r="70" spans="1:8" s="75" customFormat="1" ht="27.75" customHeight="1">
      <c r="A70" s="229" t="s">
        <v>452</v>
      </c>
      <c r="B70" s="235" t="s">
        <v>766</v>
      </c>
      <c r="C70" s="233" t="s">
        <v>1237</v>
      </c>
      <c r="D70" s="412">
        <v>63.8</v>
      </c>
      <c r="E70" s="228">
        <f t="shared" si="0"/>
        <v>76.55999999999999</v>
      </c>
      <c r="F70" s="450">
        <f t="shared" si="1"/>
        <v>94.16879999999999</v>
      </c>
      <c r="G70" s="474"/>
      <c r="H70" s="554">
        <f t="shared" si="2"/>
        <v>0</v>
      </c>
    </row>
    <row r="71" spans="1:8" s="75" customFormat="1" ht="27.75" customHeight="1">
      <c r="A71" s="15" t="s">
        <v>193</v>
      </c>
      <c r="B71" s="42" t="s">
        <v>197</v>
      </c>
      <c r="C71" s="25" t="s">
        <v>1238</v>
      </c>
      <c r="D71" s="92">
        <v>68.8</v>
      </c>
      <c r="E71" s="171">
        <f t="shared" si="0"/>
        <v>82.55999999999999</v>
      </c>
      <c r="F71" s="454">
        <f t="shared" si="1"/>
        <v>101.54879999999999</v>
      </c>
      <c r="G71" s="474"/>
      <c r="H71" s="554">
        <f t="shared" si="2"/>
        <v>0</v>
      </c>
    </row>
    <row r="72" spans="1:8" s="75" customFormat="1" ht="27.75" customHeight="1">
      <c r="A72" s="15" t="s">
        <v>453</v>
      </c>
      <c r="B72" s="42" t="s">
        <v>767</v>
      </c>
      <c r="C72" s="25" t="s">
        <v>1239</v>
      </c>
      <c r="D72" s="92">
        <v>69.9</v>
      </c>
      <c r="E72" s="171">
        <f t="shared" si="0"/>
        <v>83.88000000000001</v>
      </c>
      <c r="F72" s="454">
        <f t="shared" si="1"/>
        <v>103.17240000000001</v>
      </c>
      <c r="G72" s="474"/>
      <c r="H72" s="554">
        <f t="shared" si="2"/>
        <v>0</v>
      </c>
    </row>
    <row r="73" spans="1:8" s="75" customFormat="1" ht="27.75" customHeight="1">
      <c r="A73" s="229" t="s">
        <v>194</v>
      </c>
      <c r="B73" s="235" t="s">
        <v>198</v>
      </c>
      <c r="C73" s="233" t="s">
        <v>1240</v>
      </c>
      <c r="D73" s="227">
        <v>56.6</v>
      </c>
      <c r="E73" s="228">
        <f t="shared" si="0"/>
        <v>67.92</v>
      </c>
      <c r="F73" s="450">
        <f t="shared" si="1"/>
        <v>83.5416</v>
      </c>
      <c r="G73" s="474"/>
      <c r="H73" s="554">
        <f t="shared" si="2"/>
        <v>0</v>
      </c>
    </row>
    <row r="74" spans="1:8" s="41" customFormat="1" ht="27.75" customHeight="1">
      <c r="A74" s="229" t="s">
        <v>454</v>
      </c>
      <c r="B74" s="235" t="s">
        <v>768</v>
      </c>
      <c r="C74" s="233" t="s">
        <v>1241</v>
      </c>
      <c r="D74" s="227">
        <v>54.2</v>
      </c>
      <c r="E74" s="228">
        <f t="shared" si="0"/>
        <v>65.04</v>
      </c>
      <c r="F74" s="450">
        <f t="shared" si="1"/>
        <v>79.9992</v>
      </c>
      <c r="G74" s="475"/>
      <c r="H74" s="555">
        <f t="shared" si="2"/>
        <v>0</v>
      </c>
    </row>
    <row r="75" spans="1:8" s="41" customFormat="1" ht="36" customHeight="1">
      <c r="A75" s="15" t="s">
        <v>722</v>
      </c>
      <c r="B75" s="42" t="s">
        <v>1242</v>
      </c>
      <c r="C75" s="112" t="s">
        <v>1244</v>
      </c>
      <c r="D75" s="92">
        <v>28.6</v>
      </c>
      <c r="E75" s="171">
        <f t="shared" si="0"/>
        <v>34.32</v>
      </c>
      <c r="F75" s="454">
        <f t="shared" si="1"/>
        <v>42.2136</v>
      </c>
      <c r="G75" s="475"/>
      <c r="H75" s="555">
        <f t="shared" si="2"/>
        <v>0</v>
      </c>
    </row>
    <row r="76" spans="1:8" s="41" customFormat="1" ht="36" customHeight="1">
      <c r="A76" s="15" t="s">
        <v>723</v>
      </c>
      <c r="B76" s="42" t="s">
        <v>1243</v>
      </c>
      <c r="C76" s="112" t="s">
        <v>1245</v>
      </c>
      <c r="D76" s="92">
        <v>28.1</v>
      </c>
      <c r="E76" s="171">
        <f t="shared" si="0"/>
        <v>33.72</v>
      </c>
      <c r="F76" s="454">
        <f aca="true" t="shared" si="3" ref="F76:F89">E76*1.23</f>
        <v>41.4756</v>
      </c>
      <c r="G76" s="475"/>
      <c r="H76" s="555">
        <f aca="true" t="shared" si="4" ref="H76:H139">G76*D76</f>
        <v>0</v>
      </c>
    </row>
    <row r="77" spans="1:8" s="41" customFormat="1" ht="27.75" customHeight="1">
      <c r="A77" s="229" t="s">
        <v>727</v>
      </c>
      <c r="B77" s="235" t="s">
        <v>728</v>
      </c>
      <c r="C77" s="233" t="s">
        <v>448</v>
      </c>
      <c r="D77" s="363">
        <v>52.3</v>
      </c>
      <c r="E77" s="228">
        <f t="shared" si="0"/>
        <v>62.75999999999999</v>
      </c>
      <c r="F77" s="450">
        <f t="shared" si="3"/>
        <v>77.19479999999999</v>
      </c>
      <c r="G77" s="475"/>
      <c r="H77" s="555">
        <f t="shared" si="4"/>
        <v>0</v>
      </c>
    </row>
    <row r="78" spans="1:8" s="41" customFormat="1" ht="27.75" customHeight="1">
      <c r="A78" s="15" t="s">
        <v>236</v>
      </c>
      <c r="B78" s="42" t="s">
        <v>1246</v>
      </c>
      <c r="C78" s="25" t="s">
        <v>1247</v>
      </c>
      <c r="D78" s="412">
        <v>23.5</v>
      </c>
      <c r="E78" s="171">
        <f t="shared" si="0"/>
        <v>28.2</v>
      </c>
      <c r="F78" s="454">
        <f t="shared" si="3"/>
        <v>34.686</v>
      </c>
      <c r="G78" s="475">
        <v>1</v>
      </c>
      <c r="H78" s="555">
        <f t="shared" si="4"/>
        <v>23.5</v>
      </c>
    </row>
    <row r="79" spans="1:8" s="41" customFormat="1" ht="27.75" customHeight="1">
      <c r="A79" s="229" t="s">
        <v>237</v>
      </c>
      <c r="B79" s="235" t="s">
        <v>1248</v>
      </c>
      <c r="C79" s="233" t="s">
        <v>1249</v>
      </c>
      <c r="D79" s="412">
        <v>25.6</v>
      </c>
      <c r="E79" s="228">
        <f t="shared" si="0"/>
        <v>30.72</v>
      </c>
      <c r="F79" s="450">
        <f t="shared" si="3"/>
        <v>37.785599999999995</v>
      </c>
      <c r="G79" s="475"/>
      <c r="H79" s="555">
        <f t="shared" si="4"/>
        <v>0</v>
      </c>
    </row>
    <row r="80" spans="1:8" s="41" customFormat="1" ht="27.75" customHeight="1">
      <c r="A80" s="15" t="s">
        <v>238</v>
      </c>
      <c r="B80" s="42" t="s">
        <v>239</v>
      </c>
      <c r="C80" s="25" t="s">
        <v>1250</v>
      </c>
      <c r="D80" s="92">
        <v>69.8</v>
      </c>
      <c r="E80" s="171">
        <f t="shared" si="0"/>
        <v>83.75999999999999</v>
      </c>
      <c r="F80" s="454">
        <f t="shared" si="3"/>
        <v>103.02479999999998</v>
      </c>
      <c r="G80" s="475"/>
      <c r="H80" s="555">
        <f t="shared" si="4"/>
        <v>0</v>
      </c>
    </row>
    <row r="81" spans="1:8" s="41" customFormat="1" ht="33" customHeight="1">
      <c r="A81" s="229" t="s">
        <v>1097</v>
      </c>
      <c r="B81" s="235" t="s">
        <v>1252</v>
      </c>
      <c r="C81" s="273" t="s">
        <v>1251</v>
      </c>
      <c r="D81" s="412">
        <v>31.2</v>
      </c>
      <c r="E81" s="228">
        <f t="shared" si="0"/>
        <v>37.44</v>
      </c>
      <c r="F81" s="455">
        <f t="shared" si="3"/>
        <v>46.051199999999994</v>
      </c>
      <c r="G81" s="475"/>
      <c r="H81" s="555">
        <f t="shared" si="4"/>
        <v>0</v>
      </c>
    </row>
    <row r="82" spans="1:8" s="41" customFormat="1" ht="33" customHeight="1">
      <c r="A82" s="229" t="s">
        <v>1098</v>
      </c>
      <c r="B82" s="235" t="s">
        <v>1253</v>
      </c>
      <c r="C82" s="273" t="s">
        <v>1254</v>
      </c>
      <c r="D82" s="412">
        <v>30.5</v>
      </c>
      <c r="E82" s="238">
        <f t="shared" si="0"/>
        <v>36.6</v>
      </c>
      <c r="F82" s="450">
        <f t="shared" si="3"/>
        <v>45.018</v>
      </c>
      <c r="G82" s="475"/>
      <c r="H82" s="555">
        <f t="shared" si="4"/>
        <v>0</v>
      </c>
    </row>
    <row r="83" spans="1:8" s="41" customFormat="1" ht="27.75" customHeight="1">
      <c r="A83" s="15" t="s">
        <v>293</v>
      </c>
      <c r="B83" s="42" t="s">
        <v>294</v>
      </c>
      <c r="C83" s="25" t="s">
        <v>812</v>
      </c>
      <c r="D83" s="92">
        <v>72.5</v>
      </c>
      <c r="E83" s="218">
        <f t="shared" si="0"/>
        <v>87</v>
      </c>
      <c r="F83" s="454">
        <f t="shared" si="3"/>
        <v>107.01</v>
      </c>
      <c r="G83" s="475"/>
      <c r="H83" s="555">
        <f t="shared" si="4"/>
        <v>0</v>
      </c>
    </row>
    <row r="84" spans="1:8" s="41" customFormat="1" ht="27.75" customHeight="1">
      <c r="A84" s="15" t="s">
        <v>295</v>
      </c>
      <c r="B84" s="42" t="s">
        <v>765</v>
      </c>
      <c r="C84" s="25" t="s">
        <v>812</v>
      </c>
      <c r="D84" s="92">
        <v>78.5</v>
      </c>
      <c r="E84" s="218">
        <f t="shared" si="0"/>
        <v>94.2</v>
      </c>
      <c r="F84" s="454">
        <f t="shared" si="3"/>
        <v>115.866</v>
      </c>
      <c r="G84" s="475"/>
      <c r="H84" s="555">
        <f t="shared" si="4"/>
        <v>0</v>
      </c>
    </row>
    <row r="85" spans="1:8" s="41" customFormat="1" ht="27.75" customHeight="1">
      <c r="A85" s="229" t="s">
        <v>647</v>
      </c>
      <c r="B85" s="235" t="s">
        <v>648</v>
      </c>
      <c r="C85" s="233" t="s">
        <v>1255</v>
      </c>
      <c r="D85" s="227">
        <v>68.6</v>
      </c>
      <c r="E85" s="238">
        <f>D85*1.2</f>
        <v>82.32</v>
      </c>
      <c r="F85" s="450">
        <f>E85*1.23</f>
        <v>101.25359999999999</v>
      </c>
      <c r="G85" s="475"/>
      <c r="H85" s="555">
        <f t="shared" si="4"/>
        <v>0</v>
      </c>
    </row>
    <row r="86" spans="1:8" s="41" customFormat="1" ht="27.75" customHeight="1">
      <c r="A86" s="229" t="s">
        <v>296</v>
      </c>
      <c r="B86" s="235" t="s">
        <v>297</v>
      </c>
      <c r="C86" s="233" t="s">
        <v>1256</v>
      </c>
      <c r="D86" s="227">
        <v>79.8</v>
      </c>
      <c r="E86" s="238">
        <f t="shared" si="0"/>
        <v>95.75999999999999</v>
      </c>
      <c r="F86" s="450">
        <f t="shared" si="3"/>
        <v>117.78479999999999</v>
      </c>
      <c r="G86" s="475"/>
      <c r="H86" s="555">
        <f t="shared" si="4"/>
        <v>0</v>
      </c>
    </row>
    <row r="87" spans="1:8" s="41" customFormat="1" ht="27.75" customHeight="1">
      <c r="A87" s="239" t="s">
        <v>298</v>
      </c>
      <c r="B87" s="240" t="s">
        <v>764</v>
      </c>
      <c r="C87" s="241" t="s">
        <v>1257</v>
      </c>
      <c r="D87" s="242">
        <v>81.5</v>
      </c>
      <c r="E87" s="243">
        <f t="shared" si="0"/>
        <v>97.8</v>
      </c>
      <c r="F87" s="455">
        <f t="shared" si="3"/>
        <v>120.294</v>
      </c>
      <c r="G87" s="475"/>
      <c r="H87" s="555">
        <f t="shared" si="4"/>
        <v>0</v>
      </c>
    </row>
    <row r="88" spans="1:8" s="41" customFormat="1" ht="39.75" customHeight="1">
      <c r="A88" s="15" t="s">
        <v>810</v>
      </c>
      <c r="B88" s="42" t="s">
        <v>1258</v>
      </c>
      <c r="C88" s="112" t="s">
        <v>1181</v>
      </c>
      <c r="D88" s="412">
        <v>20.7</v>
      </c>
      <c r="E88" s="171">
        <f t="shared" si="0"/>
        <v>24.84</v>
      </c>
      <c r="F88" s="454">
        <f t="shared" si="3"/>
        <v>30.5532</v>
      </c>
      <c r="G88" s="475">
        <v>1</v>
      </c>
      <c r="H88" s="555">
        <f t="shared" si="4"/>
        <v>20.7</v>
      </c>
    </row>
    <row r="89" spans="1:8" s="41" customFormat="1" ht="39.75" customHeight="1">
      <c r="A89" s="229" t="s">
        <v>811</v>
      </c>
      <c r="B89" s="235" t="s">
        <v>1273</v>
      </c>
      <c r="C89" s="273" t="s">
        <v>1182</v>
      </c>
      <c r="D89" s="412">
        <v>20.2</v>
      </c>
      <c r="E89" s="228">
        <f aca="true" t="shared" si="5" ref="E89:E97">D89*1.2</f>
        <v>24.24</v>
      </c>
      <c r="F89" s="450">
        <f t="shared" si="3"/>
        <v>29.815199999999997</v>
      </c>
      <c r="G89" s="475">
        <v>1</v>
      </c>
      <c r="H89" s="555">
        <f t="shared" si="4"/>
        <v>20.2</v>
      </c>
    </row>
    <row r="90" spans="1:8" s="41" customFormat="1" ht="27.75" customHeight="1">
      <c r="A90" s="316" t="s">
        <v>649</v>
      </c>
      <c r="B90" s="220" t="s">
        <v>1037</v>
      </c>
      <c r="C90" s="317" t="s">
        <v>1259</v>
      </c>
      <c r="D90" s="91">
        <v>32.5</v>
      </c>
      <c r="E90" s="222">
        <f t="shared" si="5"/>
        <v>39</v>
      </c>
      <c r="F90" s="479">
        <f aca="true" t="shared" si="6" ref="F90:F98">E90*1.23</f>
        <v>47.97</v>
      </c>
      <c r="G90" s="475"/>
      <c r="H90" s="555">
        <f t="shared" si="4"/>
        <v>0</v>
      </c>
    </row>
    <row r="91" spans="1:8" s="41" customFormat="1" ht="27.75" customHeight="1">
      <c r="A91" s="239" t="s">
        <v>650</v>
      </c>
      <c r="B91" s="240" t="s">
        <v>1038</v>
      </c>
      <c r="C91" s="241" t="s">
        <v>1260</v>
      </c>
      <c r="D91" s="242">
        <v>38.1</v>
      </c>
      <c r="E91" s="272">
        <f t="shared" si="5"/>
        <v>45.72</v>
      </c>
      <c r="F91" s="455">
        <f t="shared" si="6"/>
        <v>56.2356</v>
      </c>
      <c r="G91" s="475"/>
      <c r="H91" s="555">
        <f t="shared" si="4"/>
        <v>0</v>
      </c>
    </row>
    <row r="92" spans="1:8" s="41" customFormat="1" ht="27.75" customHeight="1">
      <c r="A92" s="15" t="s">
        <v>353</v>
      </c>
      <c r="B92" s="42" t="s">
        <v>354</v>
      </c>
      <c r="C92" s="25" t="s">
        <v>1261</v>
      </c>
      <c r="D92" s="92">
        <v>89.9</v>
      </c>
      <c r="E92" s="171">
        <f t="shared" si="5"/>
        <v>107.88000000000001</v>
      </c>
      <c r="F92" s="454">
        <f t="shared" si="6"/>
        <v>132.69240000000002</v>
      </c>
      <c r="G92" s="475"/>
      <c r="H92" s="555">
        <f t="shared" si="4"/>
        <v>0</v>
      </c>
    </row>
    <row r="93" spans="1:8" s="41" customFormat="1" ht="27.75" customHeight="1">
      <c r="A93" s="15" t="s">
        <v>355</v>
      </c>
      <c r="B93" s="42" t="s">
        <v>356</v>
      </c>
      <c r="C93" s="25" t="s">
        <v>1262</v>
      </c>
      <c r="D93" s="92">
        <v>88.5</v>
      </c>
      <c r="E93" s="171">
        <f t="shared" si="5"/>
        <v>106.2</v>
      </c>
      <c r="F93" s="454">
        <f t="shared" si="6"/>
        <v>130.626</v>
      </c>
      <c r="G93" s="475"/>
      <c r="H93" s="555">
        <f t="shared" si="4"/>
        <v>0</v>
      </c>
    </row>
    <row r="94" spans="1:8" s="41" customFormat="1" ht="27.75" customHeight="1">
      <c r="A94" s="333" t="s">
        <v>534</v>
      </c>
      <c r="B94" s="256" t="s">
        <v>1264</v>
      </c>
      <c r="C94" s="233" t="s">
        <v>1268</v>
      </c>
      <c r="D94" s="252">
        <v>30.3</v>
      </c>
      <c r="E94" s="258">
        <f t="shared" si="5"/>
        <v>36.36</v>
      </c>
      <c r="F94" s="460">
        <f t="shared" si="6"/>
        <v>44.7228</v>
      </c>
      <c r="G94" s="475"/>
      <c r="H94" s="555">
        <f t="shared" si="4"/>
        <v>0</v>
      </c>
    </row>
    <row r="95" spans="1:8" s="41" customFormat="1" ht="27.75" customHeight="1">
      <c r="A95" s="239" t="s">
        <v>535</v>
      </c>
      <c r="B95" s="240" t="s">
        <v>1263</v>
      </c>
      <c r="C95" s="233" t="s">
        <v>1269</v>
      </c>
      <c r="D95" s="242">
        <v>32.2</v>
      </c>
      <c r="E95" s="272">
        <f t="shared" si="5"/>
        <v>38.64</v>
      </c>
      <c r="F95" s="455">
        <f t="shared" si="6"/>
        <v>47.5272</v>
      </c>
      <c r="G95" s="475"/>
      <c r="H95" s="555">
        <f t="shared" si="4"/>
        <v>0</v>
      </c>
    </row>
    <row r="96" spans="1:8" s="41" customFormat="1" ht="27.75" customHeight="1">
      <c r="A96" s="334" t="s">
        <v>536</v>
      </c>
      <c r="B96" s="127" t="s">
        <v>1265</v>
      </c>
      <c r="C96" s="330" t="s">
        <v>1267</v>
      </c>
      <c r="D96" s="224">
        <v>38.7</v>
      </c>
      <c r="E96" s="173">
        <f t="shared" si="5"/>
        <v>46.440000000000005</v>
      </c>
      <c r="F96" s="459">
        <f t="shared" si="6"/>
        <v>57.1212</v>
      </c>
      <c r="G96" s="475"/>
      <c r="H96" s="555">
        <f t="shared" si="4"/>
        <v>0</v>
      </c>
    </row>
    <row r="97" spans="1:8" s="41" customFormat="1" ht="27.75" customHeight="1">
      <c r="A97" s="334" t="s">
        <v>537</v>
      </c>
      <c r="B97" s="127" t="s">
        <v>1266</v>
      </c>
      <c r="C97" s="330" t="s">
        <v>1270</v>
      </c>
      <c r="D97" s="224">
        <v>37.4</v>
      </c>
      <c r="E97" s="173">
        <f t="shared" si="5"/>
        <v>44.879999999999995</v>
      </c>
      <c r="F97" s="459">
        <f t="shared" si="6"/>
        <v>55.20239999999999</v>
      </c>
      <c r="G97" s="475"/>
      <c r="H97" s="555">
        <f t="shared" si="4"/>
        <v>0</v>
      </c>
    </row>
    <row r="98" spans="1:8" s="41" customFormat="1" ht="27.75" customHeight="1">
      <c r="A98" s="229" t="s">
        <v>760</v>
      </c>
      <c r="B98" s="235" t="s">
        <v>762</v>
      </c>
      <c r="C98" s="233" t="s">
        <v>1271</v>
      </c>
      <c r="D98" s="227">
        <v>83.4</v>
      </c>
      <c r="E98" s="228">
        <f>D98*1.2</f>
        <v>100.08</v>
      </c>
      <c r="F98" s="450">
        <f t="shared" si="6"/>
        <v>123.0984</v>
      </c>
      <c r="G98" s="475"/>
      <c r="H98" s="555">
        <f t="shared" si="4"/>
        <v>0</v>
      </c>
    </row>
    <row r="99" spans="1:8" s="41" customFormat="1" ht="30" customHeight="1">
      <c r="A99" s="229" t="s">
        <v>761</v>
      </c>
      <c r="B99" s="235" t="s">
        <v>763</v>
      </c>
      <c r="C99" s="233" t="s">
        <v>1272</v>
      </c>
      <c r="D99" s="227">
        <v>97.5</v>
      </c>
      <c r="E99" s="228">
        <f>D99*1.2</f>
        <v>117</v>
      </c>
      <c r="F99" s="450">
        <f>E99*1.23</f>
        <v>143.91</v>
      </c>
      <c r="G99" s="475"/>
      <c r="H99" s="555">
        <f t="shared" si="4"/>
        <v>0</v>
      </c>
    </row>
    <row r="100" spans="1:8" s="41" customFormat="1" ht="27.75" customHeight="1" hidden="1">
      <c r="A100" s="361"/>
      <c r="B100" s="342"/>
      <c r="C100" s="343"/>
      <c r="D100" s="344"/>
      <c r="E100" s="345"/>
      <c r="F100" s="480"/>
      <c r="G100" s="475"/>
      <c r="H100" s="555">
        <f t="shared" si="4"/>
        <v>0</v>
      </c>
    </row>
    <row r="101" spans="1:8" s="41" customFormat="1" ht="40.5" customHeight="1">
      <c r="A101" s="334" t="s">
        <v>978</v>
      </c>
      <c r="B101" s="127" t="s">
        <v>979</v>
      </c>
      <c r="C101" s="360" t="s">
        <v>1276</v>
      </c>
      <c r="D101" s="413">
        <v>21</v>
      </c>
      <c r="E101" s="173">
        <f>D101*1.2</f>
        <v>25.2</v>
      </c>
      <c r="F101" s="459">
        <f>E101*1.23</f>
        <v>30.996</v>
      </c>
      <c r="G101" s="475"/>
      <c r="H101" s="555">
        <f t="shared" si="4"/>
        <v>0</v>
      </c>
    </row>
    <row r="102" spans="1:8" s="41" customFormat="1" ht="30" customHeight="1">
      <c r="A102" s="414" t="s">
        <v>1330</v>
      </c>
      <c r="B102" s="378" t="s">
        <v>1332</v>
      </c>
      <c r="C102" s="379" t="s">
        <v>1335</v>
      </c>
      <c r="D102" s="363">
        <v>52.4</v>
      </c>
      <c r="E102" s="374">
        <f>D102*1.2</f>
        <v>62.879999999999995</v>
      </c>
      <c r="F102" s="457">
        <f>E102*1.23</f>
        <v>77.3424</v>
      </c>
      <c r="G102" s="475"/>
      <c r="H102" s="555">
        <f t="shared" si="4"/>
        <v>0</v>
      </c>
    </row>
    <row r="103" spans="1:8" s="41" customFormat="1" ht="36.75" customHeight="1" thickBot="1">
      <c r="A103" s="447" t="s">
        <v>1331</v>
      </c>
      <c r="B103" s="127" t="s">
        <v>1333</v>
      </c>
      <c r="C103" s="360" t="s">
        <v>1334</v>
      </c>
      <c r="D103" s="224">
        <v>54.1</v>
      </c>
      <c r="E103" s="173">
        <f>D103*1.2</f>
        <v>64.92</v>
      </c>
      <c r="F103" s="459">
        <f>E103*1.23</f>
        <v>79.8516</v>
      </c>
      <c r="G103" s="475"/>
      <c r="H103" s="555">
        <f t="shared" si="4"/>
        <v>0</v>
      </c>
    </row>
    <row r="104" spans="1:8" s="41" customFormat="1" ht="42.75" customHeight="1" thickBot="1">
      <c r="A104" s="524" t="s">
        <v>464</v>
      </c>
      <c r="B104" s="525"/>
      <c r="C104" s="525"/>
      <c r="D104" s="525"/>
      <c r="E104" s="525"/>
      <c r="F104" s="525"/>
      <c r="G104" s="475"/>
      <c r="H104" s="555">
        <f t="shared" si="4"/>
        <v>0</v>
      </c>
    </row>
    <row r="105" spans="1:8" ht="27.75" customHeight="1">
      <c r="A105" s="495" t="s">
        <v>1025</v>
      </c>
      <c r="B105" s="496"/>
      <c r="C105" s="496"/>
      <c r="D105" s="496"/>
      <c r="E105" s="496"/>
      <c r="F105" s="496"/>
      <c r="G105" s="474"/>
      <c r="H105" s="554">
        <f t="shared" si="4"/>
        <v>0</v>
      </c>
    </row>
    <row r="106" spans="1:8" ht="27.75" customHeight="1" thickBot="1">
      <c r="A106" s="541" t="s">
        <v>783</v>
      </c>
      <c r="B106" s="542"/>
      <c r="C106" s="542"/>
      <c r="D106" s="542"/>
      <c r="E106" s="542"/>
      <c r="F106" s="542"/>
      <c r="G106" s="474"/>
      <c r="H106" s="554">
        <f t="shared" si="4"/>
        <v>0</v>
      </c>
    </row>
    <row r="107" spans="1:8" ht="39.75" customHeight="1" thickBot="1">
      <c r="A107" s="522" t="s">
        <v>530</v>
      </c>
      <c r="B107" s="523"/>
      <c r="C107" s="523"/>
      <c r="D107" s="523"/>
      <c r="E107" s="523"/>
      <c r="F107" s="523"/>
      <c r="G107" s="474"/>
      <c r="H107" s="554">
        <f t="shared" si="4"/>
        <v>0</v>
      </c>
    </row>
    <row r="108" spans="1:8" ht="27.75" customHeight="1" thickTop="1">
      <c r="A108" s="229" t="s">
        <v>100</v>
      </c>
      <c r="B108" s="235" t="s">
        <v>1337</v>
      </c>
      <c r="C108" s="233" t="s">
        <v>993</v>
      </c>
      <c r="D108" s="227">
        <v>25.6</v>
      </c>
      <c r="E108" s="228">
        <f aca="true" t="shared" si="7" ref="E108:E119">D108*1.2</f>
        <v>30.72</v>
      </c>
      <c r="F108" s="450">
        <f>E108*1.23</f>
        <v>37.785599999999995</v>
      </c>
      <c r="G108" s="474"/>
      <c r="H108" s="554">
        <f t="shared" si="4"/>
        <v>0</v>
      </c>
    </row>
    <row r="109" spans="1:8" ht="35.25" customHeight="1">
      <c r="A109" s="15" t="s">
        <v>803</v>
      </c>
      <c r="B109" s="42" t="s">
        <v>1338</v>
      </c>
      <c r="C109" s="25" t="s">
        <v>995</v>
      </c>
      <c r="D109" s="92">
        <v>25.6</v>
      </c>
      <c r="E109" s="171">
        <f t="shared" si="7"/>
        <v>30.72</v>
      </c>
      <c r="F109" s="454">
        <f aca="true" t="shared" si="8" ref="F109:F119">E109*1.23</f>
        <v>37.785599999999995</v>
      </c>
      <c r="G109" s="474"/>
      <c r="H109" s="554">
        <f t="shared" si="4"/>
        <v>0</v>
      </c>
    </row>
    <row r="110" spans="1:8" ht="37.5" customHeight="1">
      <c r="A110" s="225" t="s">
        <v>805</v>
      </c>
      <c r="B110" s="235" t="s">
        <v>822</v>
      </c>
      <c r="C110" s="247" t="s">
        <v>823</v>
      </c>
      <c r="D110" s="234">
        <v>10.5</v>
      </c>
      <c r="E110" s="228">
        <f t="shared" si="7"/>
        <v>12.6</v>
      </c>
      <c r="F110" s="450">
        <f t="shared" si="8"/>
        <v>15.498</v>
      </c>
      <c r="G110" s="474"/>
      <c r="H110" s="554">
        <f t="shared" si="4"/>
        <v>0</v>
      </c>
    </row>
    <row r="111" spans="1:8" ht="32.25" customHeight="1">
      <c r="A111" s="12" t="s">
        <v>806</v>
      </c>
      <c r="B111" s="42" t="s">
        <v>1339</v>
      </c>
      <c r="C111" s="113" t="s">
        <v>141</v>
      </c>
      <c r="D111" s="82">
        <v>21.5</v>
      </c>
      <c r="E111" s="171">
        <f t="shared" si="7"/>
        <v>25.8</v>
      </c>
      <c r="F111" s="454">
        <f t="shared" si="8"/>
        <v>31.734</v>
      </c>
      <c r="G111" s="474"/>
      <c r="H111" s="554">
        <f t="shared" si="4"/>
        <v>0</v>
      </c>
    </row>
    <row r="112" spans="1:8" ht="27.75" customHeight="1">
      <c r="A112" s="225" t="s">
        <v>747</v>
      </c>
      <c r="B112" s="235" t="s">
        <v>1340</v>
      </c>
      <c r="C112" s="247" t="s">
        <v>777</v>
      </c>
      <c r="D112" s="385">
        <v>29.9</v>
      </c>
      <c r="E112" s="228">
        <f t="shared" si="7"/>
        <v>35.879999999999995</v>
      </c>
      <c r="F112" s="450">
        <f t="shared" si="8"/>
        <v>44.1324</v>
      </c>
      <c r="G112" s="474"/>
      <c r="H112" s="554">
        <f t="shared" si="4"/>
        <v>0</v>
      </c>
    </row>
    <row r="113" spans="1:8" ht="27.75" customHeight="1">
      <c r="A113" s="12" t="s">
        <v>748</v>
      </c>
      <c r="B113" s="42" t="s">
        <v>1341</v>
      </c>
      <c r="C113" s="113" t="s">
        <v>749</v>
      </c>
      <c r="D113" s="82">
        <v>13.5</v>
      </c>
      <c r="E113" s="171">
        <f t="shared" si="7"/>
        <v>16.2</v>
      </c>
      <c r="F113" s="454">
        <f t="shared" si="8"/>
        <v>19.926</v>
      </c>
      <c r="G113" s="474"/>
      <c r="H113" s="554">
        <f t="shared" si="4"/>
        <v>0</v>
      </c>
    </row>
    <row r="114" spans="1:8" ht="38.25" customHeight="1">
      <c r="A114" s="225" t="s">
        <v>532</v>
      </c>
      <c r="B114" s="235" t="s">
        <v>1342</v>
      </c>
      <c r="C114" s="247" t="s">
        <v>539</v>
      </c>
      <c r="D114" s="234">
        <v>44.3</v>
      </c>
      <c r="E114" s="228">
        <f t="shared" si="7"/>
        <v>53.16</v>
      </c>
      <c r="F114" s="450">
        <f t="shared" si="8"/>
        <v>65.3868</v>
      </c>
      <c r="G114" s="474"/>
      <c r="H114" s="554">
        <f t="shared" si="4"/>
        <v>0</v>
      </c>
    </row>
    <row r="115" spans="1:8" ht="38.25" customHeight="1">
      <c r="A115" s="24" t="s">
        <v>533</v>
      </c>
      <c r="B115" s="127" t="s">
        <v>1343</v>
      </c>
      <c r="C115" s="166" t="s">
        <v>540</v>
      </c>
      <c r="D115" s="167">
        <v>45.2</v>
      </c>
      <c r="E115" s="173">
        <f t="shared" si="7"/>
        <v>54.24</v>
      </c>
      <c r="F115" s="459">
        <f t="shared" si="8"/>
        <v>66.7152</v>
      </c>
      <c r="G115" s="474"/>
      <c r="H115" s="554">
        <f t="shared" si="4"/>
        <v>0</v>
      </c>
    </row>
    <row r="116" spans="1:8" ht="38.25" customHeight="1">
      <c r="A116" s="225" t="s">
        <v>538</v>
      </c>
      <c r="B116" s="235" t="s">
        <v>1344</v>
      </c>
      <c r="C116" s="247" t="s">
        <v>550</v>
      </c>
      <c r="D116" s="234">
        <v>38.4</v>
      </c>
      <c r="E116" s="228">
        <f t="shared" si="7"/>
        <v>46.08</v>
      </c>
      <c r="F116" s="450">
        <f t="shared" si="8"/>
        <v>56.678399999999996</v>
      </c>
      <c r="G116" s="474"/>
      <c r="H116" s="554">
        <f t="shared" si="4"/>
        <v>0</v>
      </c>
    </row>
    <row r="117" spans="1:8" s="4" customFormat="1" ht="33" customHeight="1">
      <c r="A117" s="12" t="s">
        <v>754</v>
      </c>
      <c r="B117" s="42" t="s">
        <v>1345</v>
      </c>
      <c r="C117" s="113" t="s">
        <v>773</v>
      </c>
      <c r="D117" s="82">
        <v>56.8</v>
      </c>
      <c r="E117" s="171">
        <f t="shared" si="7"/>
        <v>68.16</v>
      </c>
      <c r="F117" s="454">
        <f t="shared" si="8"/>
        <v>83.8368</v>
      </c>
      <c r="G117" s="475"/>
      <c r="H117" s="555">
        <f t="shared" si="4"/>
        <v>0</v>
      </c>
    </row>
    <row r="118" spans="1:8" s="4" customFormat="1" ht="38.25" customHeight="1">
      <c r="A118" s="225" t="s">
        <v>855</v>
      </c>
      <c r="B118" s="235" t="s">
        <v>819</v>
      </c>
      <c r="C118" s="247" t="s">
        <v>820</v>
      </c>
      <c r="D118" s="234">
        <v>42.6</v>
      </c>
      <c r="E118" s="228">
        <f t="shared" si="7"/>
        <v>51.12</v>
      </c>
      <c r="F118" s="450">
        <f t="shared" si="8"/>
        <v>62.877599999999994</v>
      </c>
      <c r="G118" s="475"/>
      <c r="H118" s="555">
        <f t="shared" si="4"/>
        <v>0</v>
      </c>
    </row>
    <row r="119" spans="1:8" s="4" customFormat="1" ht="38.25" customHeight="1" thickBot="1">
      <c r="A119" s="398" t="s">
        <v>1336</v>
      </c>
      <c r="B119" s="341" t="s">
        <v>1346</v>
      </c>
      <c r="C119" s="348" t="s">
        <v>1347</v>
      </c>
      <c r="D119" s="195">
        <v>30.5</v>
      </c>
      <c r="E119" s="174">
        <f t="shared" si="7"/>
        <v>36.6</v>
      </c>
      <c r="F119" s="458">
        <f t="shared" si="8"/>
        <v>45.018</v>
      </c>
      <c r="G119" s="475"/>
      <c r="H119" s="555">
        <f t="shared" si="4"/>
        <v>0</v>
      </c>
    </row>
    <row r="120" spans="1:8" ht="36" customHeight="1" thickBot="1">
      <c r="A120" s="522" t="s">
        <v>799</v>
      </c>
      <c r="B120" s="523"/>
      <c r="C120" s="523"/>
      <c r="D120" s="523"/>
      <c r="E120" s="523"/>
      <c r="F120" s="523"/>
      <c r="G120" s="474"/>
      <c r="H120" s="554">
        <f t="shared" si="4"/>
        <v>0</v>
      </c>
    </row>
    <row r="121" spans="1:8" ht="27.75" customHeight="1" thickTop="1">
      <c r="A121" s="229" t="s">
        <v>1130</v>
      </c>
      <c r="B121" s="230" t="s">
        <v>305</v>
      </c>
      <c r="C121" s="233" t="s">
        <v>248</v>
      </c>
      <c r="D121" s="227">
        <v>18.7</v>
      </c>
      <c r="E121" s="248">
        <f aca="true" t="shared" si="9" ref="E121:E137">D121*1.2</f>
        <v>22.439999999999998</v>
      </c>
      <c r="F121" s="450">
        <f>E121*1.23</f>
        <v>27.601199999999995</v>
      </c>
      <c r="G121" s="474"/>
      <c r="H121" s="554">
        <f t="shared" si="4"/>
        <v>0</v>
      </c>
    </row>
    <row r="122" spans="1:8" ht="27.75" customHeight="1">
      <c r="A122" s="15" t="s">
        <v>1131</v>
      </c>
      <c r="B122" s="35" t="s">
        <v>306</v>
      </c>
      <c r="C122" s="25" t="s">
        <v>249</v>
      </c>
      <c r="D122" s="91">
        <v>22.8</v>
      </c>
      <c r="E122" s="171">
        <f t="shared" si="9"/>
        <v>27.36</v>
      </c>
      <c r="F122" s="454">
        <f aca="true" t="shared" si="10" ref="F122:F137">E122*1.23</f>
        <v>33.6528</v>
      </c>
      <c r="G122" s="474"/>
      <c r="H122" s="554">
        <f t="shared" si="4"/>
        <v>0</v>
      </c>
    </row>
    <row r="123" spans="1:8" ht="47.25">
      <c r="A123" s="229" t="s">
        <v>1158</v>
      </c>
      <c r="B123" s="230" t="s">
        <v>282</v>
      </c>
      <c r="C123" s="231" t="s">
        <v>283</v>
      </c>
      <c r="D123" s="227">
        <v>6.5</v>
      </c>
      <c r="E123" s="228">
        <f t="shared" si="9"/>
        <v>7.8</v>
      </c>
      <c r="F123" s="450">
        <f t="shared" si="10"/>
        <v>9.594</v>
      </c>
      <c r="G123" s="474"/>
      <c r="H123" s="554">
        <f t="shared" si="4"/>
        <v>0</v>
      </c>
    </row>
    <row r="124" spans="1:8" ht="32.25" customHeight="1">
      <c r="A124" s="15" t="s">
        <v>99</v>
      </c>
      <c r="B124" s="42" t="s">
        <v>104</v>
      </c>
      <c r="C124" s="112" t="s">
        <v>142</v>
      </c>
      <c r="D124" s="92">
        <v>27.7</v>
      </c>
      <c r="E124" s="178">
        <f t="shared" si="9"/>
        <v>33.239999999999995</v>
      </c>
      <c r="F124" s="454">
        <f t="shared" si="10"/>
        <v>40.88519999999999</v>
      </c>
      <c r="G124" s="474"/>
      <c r="H124" s="554">
        <f t="shared" si="4"/>
        <v>0</v>
      </c>
    </row>
    <row r="125" spans="1:8" ht="27.75" customHeight="1">
      <c r="A125" s="225" t="s">
        <v>124</v>
      </c>
      <c r="B125" s="232" t="s">
        <v>304</v>
      </c>
      <c r="C125" s="226" t="s">
        <v>314</v>
      </c>
      <c r="D125" s="364">
        <v>23.3</v>
      </c>
      <c r="E125" s="248">
        <f t="shared" si="9"/>
        <v>27.96</v>
      </c>
      <c r="F125" s="450">
        <f t="shared" si="10"/>
        <v>34.3908</v>
      </c>
      <c r="G125" s="474"/>
      <c r="H125" s="554">
        <f t="shared" si="4"/>
        <v>0</v>
      </c>
    </row>
    <row r="126" spans="1:8" ht="27.75" customHeight="1">
      <c r="A126" s="54" t="s">
        <v>125</v>
      </c>
      <c r="B126" s="77" t="s">
        <v>307</v>
      </c>
      <c r="C126" s="78" t="s">
        <v>547</v>
      </c>
      <c r="D126" s="85">
        <v>36.5</v>
      </c>
      <c r="E126" s="171">
        <f t="shared" si="9"/>
        <v>43.8</v>
      </c>
      <c r="F126" s="454">
        <f t="shared" si="10"/>
        <v>53.873999999999995</v>
      </c>
      <c r="G126" s="474"/>
      <c r="H126" s="554">
        <f t="shared" si="4"/>
        <v>0</v>
      </c>
    </row>
    <row r="127" spans="1:8" ht="27.75" customHeight="1">
      <c r="A127" s="225" t="s">
        <v>402</v>
      </c>
      <c r="B127" s="230" t="s">
        <v>308</v>
      </c>
      <c r="C127" s="226" t="s">
        <v>996</v>
      </c>
      <c r="D127" s="234">
        <v>25.7</v>
      </c>
      <c r="E127" s="228">
        <f t="shared" si="9"/>
        <v>30.839999999999996</v>
      </c>
      <c r="F127" s="450">
        <f t="shared" si="10"/>
        <v>37.93319999999999</v>
      </c>
      <c r="G127" s="474"/>
      <c r="H127" s="554">
        <f t="shared" si="4"/>
        <v>0</v>
      </c>
    </row>
    <row r="128" spans="1:8" ht="27.75" customHeight="1">
      <c r="A128" s="12" t="s">
        <v>942</v>
      </c>
      <c r="B128" s="42" t="s">
        <v>938</v>
      </c>
      <c r="C128" s="113" t="s">
        <v>939</v>
      </c>
      <c r="D128" s="82">
        <v>15.2</v>
      </c>
      <c r="E128" s="171">
        <f t="shared" si="9"/>
        <v>18.24</v>
      </c>
      <c r="F128" s="454">
        <f t="shared" si="10"/>
        <v>22.4352</v>
      </c>
      <c r="G128" s="474"/>
      <c r="H128" s="554">
        <f t="shared" si="4"/>
        <v>0</v>
      </c>
    </row>
    <row r="129" spans="1:8" ht="27.75" customHeight="1">
      <c r="A129" s="225" t="s">
        <v>946</v>
      </c>
      <c r="B129" s="235" t="s">
        <v>944</v>
      </c>
      <c r="C129" s="247" t="s">
        <v>945</v>
      </c>
      <c r="D129" s="234">
        <v>27.9</v>
      </c>
      <c r="E129" s="228">
        <f t="shared" si="9"/>
        <v>33.48</v>
      </c>
      <c r="F129" s="450">
        <f t="shared" si="10"/>
        <v>41.1804</v>
      </c>
      <c r="G129" s="474"/>
      <c r="H129" s="554">
        <f t="shared" si="4"/>
        <v>0</v>
      </c>
    </row>
    <row r="130" spans="1:8" ht="27.75" customHeight="1">
      <c r="A130" s="12" t="s">
        <v>672</v>
      </c>
      <c r="B130" s="42" t="s">
        <v>143</v>
      </c>
      <c r="C130" s="113" t="s">
        <v>673</v>
      </c>
      <c r="D130" s="385">
        <v>20.1</v>
      </c>
      <c r="E130" s="171">
        <f t="shared" si="9"/>
        <v>24.12</v>
      </c>
      <c r="F130" s="454">
        <f t="shared" si="10"/>
        <v>29.6676</v>
      </c>
      <c r="G130" s="474"/>
      <c r="H130" s="554">
        <f t="shared" si="4"/>
        <v>0</v>
      </c>
    </row>
    <row r="131" spans="1:8" ht="27.75" customHeight="1">
      <c r="A131" s="225" t="s">
        <v>734</v>
      </c>
      <c r="B131" s="235" t="s">
        <v>735</v>
      </c>
      <c r="C131" s="247" t="s">
        <v>736</v>
      </c>
      <c r="D131" s="234">
        <v>21.8</v>
      </c>
      <c r="E131" s="228">
        <f t="shared" si="9"/>
        <v>26.16</v>
      </c>
      <c r="F131" s="450">
        <f t="shared" si="10"/>
        <v>32.1768</v>
      </c>
      <c r="G131" s="474"/>
      <c r="H131" s="554">
        <f t="shared" si="4"/>
        <v>0</v>
      </c>
    </row>
    <row r="132" spans="1:8" s="41" customFormat="1" ht="27.75" customHeight="1">
      <c r="A132" s="24" t="s">
        <v>737</v>
      </c>
      <c r="B132" s="127" t="s">
        <v>738</v>
      </c>
      <c r="C132" s="166" t="s">
        <v>739</v>
      </c>
      <c r="D132" s="167">
        <v>32.3</v>
      </c>
      <c r="E132" s="173">
        <f t="shared" si="9"/>
        <v>38.76</v>
      </c>
      <c r="F132" s="459">
        <f t="shared" si="10"/>
        <v>47.6748</v>
      </c>
      <c r="G132" s="475"/>
      <c r="H132" s="555">
        <f t="shared" si="4"/>
        <v>0</v>
      </c>
    </row>
    <row r="133" spans="1:8" s="41" customFormat="1" ht="27.75" customHeight="1">
      <c r="A133" s="269" t="s">
        <v>932</v>
      </c>
      <c r="B133" s="240" t="s">
        <v>933</v>
      </c>
      <c r="C133" s="270" t="s">
        <v>1060</v>
      </c>
      <c r="D133" s="365">
        <v>30.4</v>
      </c>
      <c r="E133" s="272">
        <f t="shared" si="9"/>
        <v>36.48</v>
      </c>
      <c r="F133" s="455">
        <f t="shared" si="10"/>
        <v>44.8704</v>
      </c>
      <c r="G133" s="475"/>
      <c r="H133" s="555">
        <f t="shared" si="4"/>
        <v>0</v>
      </c>
    </row>
    <row r="134" spans="1:8" s="41" customFormat="1" ht="27.75" customHeight="1">
      <c r="A134" s="12" t="s">
        <v>873</v>
      </c>
      <c r="B134" s="42" t="s">
        <v>874</v>
      </c>
      <c r="C134" s="113" t="s">
        <v>875</v>
      </c>
      <c r="D134" s="385">
        <v>41.2</v>
      </c>
      <c r="E134" s="171">
        <f t="shared" si="9"/>
        <v>49.440000000000005</v>
      </c>
      <c r="F134" s="454">
        <f t="shared" si="10"/>
        <v>60.81120000000001</v>
      </c>
      <c r="G134" s="475"/>
      <c r="H134" s="555">
        <f t="shared" si="4"/>
        <v>0</v>
      </c>
    </row>
    <row r="135" spans="1:8" s="41" customFormat="1" ht="27.75" customHeight="1">
      <c r="A135" s="269" t="s">
        <v>876</v>
      </c>
      <c r="B135" s="240" t="s">
        <v>877</v>
      </c>
      <c r="C135" s="270" t="s">
        <v>878</v>
      </c>
      <c r="D135" s="271">
        <v>19.9</v>
      </c>
      <c r="E135" s="272">
        <f t="shared" si="9"/>
        <v>23.88</v>
      </c>
      <c r="F135" s="455">
        <f t="shared" si="10"/>
        <v>29.3724</v>
      </c>
      <c r="G135" s="475"/>
      <c r="H135" s="555">
        <f t="shared" si="4"/>
        <v>0</v>
      </c>
    </row>
    <row r="136" spans="1:8" s="41" customFormat="1" ht="27.75" customHeight="1">
      <c r="A136" s="397" t="s">
        <v>1349</v>
      </c>
      <c r="B136" s="42" t="s">
        <v>1351</v>
      </c>
      <c r="C136" s="113" t="s">
        <v>1353</v>
      </c>
      <c r="D136" s="82">
        <v>30.5</v>
      </c>
      <c r="E136" s="171">
        <f t="shared" si="9"/>
        <v>36.6</v>
      </c>
      <c r="F136" s="454">
        <f t="shared" si="10"/>
        <v>45.018</v>
      </c>
      <c r="G136" s="475"/>
      <c r="H136" s="555">
        <f t="shared" si="4"/>
        <v>0</v>
      </c>
    </row>
    <row r="137" spans="1:8" s="41" customFormat="1" ht="27.75" customHeight="1" thickBot="1">
      <c r="A137" s="398" t="s">
        <v>1350</v>
      </c>
      <c r="B137" s="244" t="s">
        <v>1352</v>
      </c>
      <c r="C137" s="250" t="s">
        <v>1354</v>
      </c>
      <c r="D137" s="251">
        <v>59.9</v>
      </c>
      <c r="E137" s="245">
        <f t="shared" si="9"/>
        <v>71.88</v>
      </c>
      <c r="F137" s="470">
        <f t="shared" si="10"/>
        <v>88.41239999999999</v>
      </c>
      <c r="G137" s="475"/>
      <c r="H137" s="555">
        <f t="shared" si="4"/>
        <v>0</v>
      </c>
    </row>
    <row r="138" spans="1:8" s="41" customFormat="1" ht="50.25" customHeight="1" thickBot="1">
      <c r="A138" s="526" t="s">
        <v>464</v>
      </c>
      <c r="B138" s="527"/>
      <c r="C138" s="527"/>
      <c r="D138" s="527"/>
      <c r="E138" s="527"/>
      <c r="F138" s="527"/>
      <c r="G138" s="475"/>
      <c r="H138" s="555">
        <f t="shared" si="4"/>
        <v>0</v>
      </c>
    </row>
    <row r="139" spans="1:8" s="75" customFormat="1" ht="36.75" customHeight="1" thickBot="1">
      <c r="A139" s="528" t="s">
        <v>797</v>
      </c>
      <c r="B139" s="529"/>
      <c r="C139" s="529"/>
      <c r="D139" s="529"/>
      <c r="E139" s="529"/>
      <c r="F139" s="530"/>
      <c r="G139" s="474"/>
      <c r="H139" s="554">
        <f t="shared" si="4"/>
        <v>0</v>
      </c>
    </row>
    <row r="140" spans="1:8" ht="39" customHeight="1" thickBot="1" thickTop="1">
      <c r="A140" s="196" t="s">
        <v>1103</v>
      </c>
      <c r="B140" s="197" t="s">
        <v>587</v>
      </c>
      <c r="C140" s="197" t="s">
        <v>164</v>
      </c>
      <c r="D140" s="403" t="s">
        <v>1278</v>
      </c>
      <c r="E140" s="383" t="s">
        <v>200</v>
      </c>
      <c r="F140" s="481" t="s">
        <v>286</v>
      </c>
      <c r="G140" s="474"/>
      <c r="H140" s="554"/>
    </row>
    <row r="141" spans="1:8" ht="27.75" customHeight="1" thickTop="1">
      <c r="A141" s="229" t="s">
        <v>1108</v>
      </c>
      <c r="B141" s="230" t="s">
        <v>885</v>
      </c>
      <c r="C141" s="236" t="s">
        <v>144</v>
      </c>
      <c r="D141" s="252">
        <v>29.9</v>
      </c>
      <c r="E141" s="248">
        <f aca="true" t="shared" si="11" ref="E141:E186">D141*1.2</f>
        <v>35.879999999999995</v>
      </c>
      <c r="F141" s="452">
        <f>E141*1.23</f>
        <v>44.1324</v>
      </c>
      <c r="G141" s="474"/>
      <c r="H141" s="554">
        <f aca="true" t="shared" si="12" ref="H140:H203">G141*D141</f>
        <v>0</v>
      </c>
    </row>
    <row r="142" spans="1:8" ht="27.75" customHeight="1">
      <c r="A142" s="15" t="s">
        <v>1109</v>
      </c>
      <c r="B142" s="35" t="s">
        <v>190</v>
      </c>
      <c r="C142" s="16" t="s">
        <v>145</v>
      </c>
      <c r="D142" s="92">
        <v>65</v>
      </c>
      <c r="E142" s="171">
        <f t="shared" si="11"/>
        <v>78</v>
      </c>
      <c r="F142" s="482">
        <f aca="true" t="shared" si="13" ref="F142:F186">E142*1.23</f>
        <v>95.94</v>
      </c>
      <c r="G142" s="474"/>
      <c r="H142" s="554">
        <f t="shared" si="12"/>
        <v>0</v>
      </c>
    </row>
    <row r="143" spans="1:8" ht="27.75" customHeight="1">
      <c r="A143" s="229" t="s">
        <v>1110</v>
      </c>
      <c r="B143" s="230" t="s">
        <v>889</v>
      </c>
      <c r="C143" s="236" t="s">
        <v>146</v>
      </c>
      <c r="D143" s="227">
        <v>37.4</v>
      </c>
      <c r="E143" s="228">
        <f t="shared" si="11"/>
        <v>44.879999999999995</v>
      </c>
      <c r="F143" s="450">
        <f t="shared" si="13"/>
        <v>55.20239999999999</v>
      </c>
      <c r="G143" s="474"/>
      <c r="H143" s="554">
        <f t="shared" si="12"/>
        <v>0</v>
      </c>
    </row>
    <row r="144" spans="1:8" ht="27.75" customHeight="1">
      <c r="A144" s="15" t="s">
        <v>1126</v>
      </c>
      <c r="B144" s="35" t="s">
        <v>890</v>
      </c>
      <c r="C144" s="25" t="s">
        <v>147</v>
      </c>
      <c r="D144" s="92">
        <v>32.6</v>
      </c>
      <c r="E144" s="171">
        <f t="shared" si="11"/>
        <v>39.12</v>
      </c>
      <c r="F144" s="454">
        <f t="shared" si="13"/>
        <v>48.117599999999996</v>
      </c>
      <c r="G144" s="474"/>
      <c r="H144" s="554">
        <f t="shared" si="12"/>
        <v>0</v>
      </c>
    </row>
    <row r="145" spans="1:8" s="199" customFormat="1" ht="27.75" customHeight="1">
      <c r="A145" s="229" t="s">
        <v>1127</v>
      </c>
      <c r="B145" s="230" t="s">
        <v>891</v>
      </c>
      <c r="C145" s="233" t="s">
        <v>111</v>
      </c>
      <c r="D145" s="227">
        <v>64.4</v>
      </c>
      <c r="E145" s="228">
        <f t="shared" si="11"/>
        <v>77.28</v>
      </c>
      <c r="F145" s="450">
        <f t="shared" si="13"/>
        <v>95.0544</v>
      </c>
      <c r="G145" s="474"/>
      <c r="H145" s="554">
        <f t="shared" si="12"/>
        <v>0</v>
      </c>
    </row>
    <row r="146" spans="1:8" ht="27.75" customHeight="1">
      <c r="A146" s="15" t="s">
        <v>1128</v>
      </c>
      <c r="B146" s="35" t="s">
        <v>892</v>
      </c>
      <c r="C146" s="25" t="s">
        <v>1602</v>
      </c>
      <c r="D146" s="92">
        <v>59.7</v>
      </c>
      <c r="E146" s="171">
        <f t="shared" si="11"/>
        <v>71.64</v>
      </c>
      <c r="F146" s="454">
        <f t="shared" si="13"/>
        <v>88.1172</v>
      </c>
      <c r="G146" s="474"/>
      <c r="H146" s="554">
        <f t="shared" si="12"/>
        <v>0</v>
      </c>
    </row>
    <row r="147" spans="1:8" ht="27.75" customHeight="1">
      <c r="A147" s="229" t="s">
        <v>1129</v>
      </c>
      <c r="B147" s="230" t="s">
        <v>893</v>
      </c>
      <c r="C147" s="233" t="s">
        <v>148</v>
      </c>
      <c r="D147" s="227">
        <v>39.5</v>
      </c>
      <c r="E147" s="228">
        <f t="shared" si="11"/>
        <v>47.4</v>
      </c>
      <c r="F147" s="450">
        <f t="shared" si="13"/>
        <v>58.302</v>
      </c>
      <c r="G147" s="474"/>
      <c r="H147" s="554">
        <f t="shared" si="12"/>
        <v>0</v>
      </c>
    </row>
    <row r="148" spans="1:8" ht="27.75" customHeight="1">
      <c r="A148" s="55" t="s">
        <v>109</v>
      </c>
      <c r="B148" s="126" t="s">
        <v>415</v>
      </c>
      <c r="C148" s="50" t="s">
        <v>977</v>
      </c>
      <c r="D148" s="93">
        <v>52.5</v>
      </c>
      <c r="E148" s="171">
        <f t="shared" si="11"/>
        <v>63</v>
      </c>
      <c r="F148" s="462">
        <f t="shared" si="13"/>
        <v>77.49</v>
      </c>
      <c r="G148" s="474"/>
      <c r="H148" s="554">
        <f t="shared" si="12"/>
        <v>0</v>
      </c>
    </row>
    <row r="149" spans="1:8" ht="27.75" customHeight="1">
      <c r="A149" s="229" t="s">
        <v>112</v>
      </c>
      <c r="B149" s="235" t="s">
        <v>113</v>
      </c>
      <c r="C149" s="233" t="s">
        <v>149</v>
      </c>
      <c r="D149" s="227">
        <v>22.4</v>
      </c>
      <c r="E149" s="228">
        <f t="shared" si="11"/>
        <v>26.88</v>
      </c>
      <c r="F149" s="450">
        <f t="shared" si="13"/>
        <v>33.0624</v>
      </c>
      <c r="G149" s="474"/>
      <c r="H149" s="554">
        <f t="shared" si="12"/>
        <v>0</v>
      </c>
    </row>
    <row r="150" spans="1:8" ht="27.75" customHeight="1">
      <c r="A150" s="229" t="s">
        <v>455</v>
      </c>
      <c r="B150" s="235" t="s">
        <v>457</v>
      </c>
      <c r="C150" s="233" t="s">
        <v>478</v>
      </c>
      <c r="D150" s="227">
        <v>39.9</v>
      </c>
      <c r="E150" s="228">
        <f t="shared" si="11"/>
        <v>47.879999999999995</v>
      </c>
      <c r="F150" s="450">
        <f t="shared" si="13"/>
        <v>58.892399999999995</v>
      </c>
      <c r="G150" s="474"/>
      <c r="H150" s="554">
        <f t="shared" si="12"/>
        <v>0</v>
      </c>
    </row>
    <row r="151" spans="1:8" ht="37.5" customHeight="1">
      <c r="A151" s="55" t="s">
        <v>123</v>
      </c>
      <c r="B151" s="128" t="s">
        <v>251</v>
      </c>
      <c r="C151" s="119" t="s">
        <v>459</v>
      </c>
      <c r="D151" s="93">
        <v>29.1</v>
      </c>
      <c r="E151" s="171">
        <f t="shared" si="11"/>
        <v>34.92</v>
      </c>
      <c r="F151" s="454">
        <f t="shared" si="13"/>
        <v>42.9516</v>
      </c>
      <c r="G151" s="474"/>
      <c r="H151" s="554">
        <f t="shared" si="12"/>
        <v>0</v>
      </c>
    </row>
    <row r="152" spans="1:8" ht="37.5" customHeight="1">
      <c r="A152" s="55" t="s">
        <v>456</v>
      </c>
      <c r="B152" s="128" t="s">
        <v>458</v>
      </c>
      <c r="C152" s="119" t="s">
        <v>1601</v>
      </c>
      <c r="D152" s="93">
        <v>37.4</v>
      </c>
      <c r="E152" s="171">
        <f t="shared" si="11"/>
        <v>44.879999999999995</v>
      </c>
      <c r="F152" s="454">
        <f t="shared" si="13"/>
        <v>55.20239999999999</v>
      </c>
      <c r="G152" s="474"/>
      <c r="H152" s="554">
        <f t="shared" si="12"/>
        <v>0</v>
      </c>
    </row>
    <row r="153" spans="1:8" ht="27.75" customHeight="1">
      <c r="A153" s="225" t="s">
        <v>189</v>
      </c>
      <c r="B153" s="232" t="s">
        <v>481</v>
      </c>
      <c r="C153" s="226" t="s">
        <v>484</v>
      </c>
      <c r="D153" s="234">
        <v>71.3</v>
      </c>
      <c r="E153" s="228">
        <f t="shared" si="11"/>
        <v>85.55999999999999</v>
      </c>
      <c r="F153" s="450">
        <f t="shared" si="13"/>
        <v>105.23879999999998</v>
      </c>
      <c r="G153" s="474"/>
      <c r="H153" s="554">
        <f t="shared" si="12"/>
        <v>0</v>
      </c>
    </row>
    <row r="154" spans="1:8" ht="27.75" customHeight="1">
      <c r="A154" s="12" t="s">
        <v>205</v>
      </c>
      <c r="B154" s="30" t="s">
        <v>975</v>
      </c>
      <c r="C154" s="78" t="s">
        <v>976</v>
      </c>
      <c r="D154" s="82">
        <v>25</v>
      </c>
      <c r="E154" s="171">
        <f t="shared" si="11"/>
        <v>30</v>
      </c>
      <c r="F154" s="454">
        <f t="shared" si="13"/>
        <v>36.9</v>
      </c>
      <c r="G154" s="474"/>
      <c r="H154" s="554">
        <f t="shared" si="12"/>
        <v>0</v>
      </c>
    </row>
    <row r="155" spans="1:8" ht="27.75" customHeight="1">
      <c r="A155" s="12" t="s">
        <v>479</v>
      </c>
      <c r="B155" s="30" t="s">
        <v>482</v>
      </c>
      <c r="C155" s="78" t="s">
        <v>483</v>
      </c>
      <c r="D155" s="82">
        <v>29.9</v>
      </c>
      <c r="E155" s="171">
        <f t="shared" si="11"/>
        <v>35.879999999999995</v>
      </c>
      <c r="F155" s="454">
        <f t="shared" si="13"/>
        <v>44.1324</v>
      </c>
      <c r="G155" s="474"/>
      <c r="H155" s="554">
        <f t="shared" si="12"/>
        <v>0</v>
      </c>
    </row>
    <row r="156" spans="1:8" ht="27.75" customHeight="1">
      <c r="A156" s="225" t="s">
        <v>599</v>
      </c>
      <c r="B156" s="230" t="s">
        <v>600</v>
      </c>
      <c r="C156" s="253" t="s">
        <v>1603</v>
      </c>
      <c r="D156" s="234">
        <v>60</v>
      </c>
      <c r="E156" s="228">
        <f t="shared" si="11"/>
        <v>72</v>
      </c>
      <c r="F156" s="450">
        <f t="shared" si="13"/>
        <v>88.56</v>
      </c>
      <c r="G156" s="474"/>
      <c r="H156" s="554">
        <f t="shared" si="12"/>
        <v>0</v>
      </c>
    </row>
    <row r="157" spans="1:8" ht="27.75" customHeight="1">
      <c r="A157" s="12" t="s">
        <v>801</v>
      </c>
      <c r="B157" s="35" t="s">
        <v>981</v>
      </c>
      <c r="C157" s="207" t="s">
        <v>982</v>
      </c>
      <c r="D157" s="82">
        <v>60</v>
      </c>
      <c r="E157" s="171">
        <f t="shared" si="11"/>
        <v>72</v>
      </c>
      <c r="F157" s="454">
        <f t="shared" si="13"/>
        <v>88.56</v>
      </c>
      <c r="G157" s="474"/>
      <c r="H157" s="554">
        <f t="shared" si="12"/>
        <v>0</v>
      </c>
    </row>
    <row r="158" spans="1:8" s="75" customFormat="1" ht="27.75" customHeight="1">
      <c r="A158" s="225" t="s">
        <v>785</v>
      </c>
      <c r="B158" s="230" t="s">
        <v>787</v>
      </c>
      <c r="C158" s="226" t="s">
        <v>788</v>
      </c>
      <c r="D158" s="234">
        <v>69.9</v>
      </c>
      <c r="E158" s="228">
        <f t="shared" si="11"/>
        <v>83.88000000000001</v>
      </c>
      <c r="F158" s="450">
        <f t="shared" si="13"/>
        <v>103.17240000000001</v>
      </c>
      <c r="G158" s="474"/>
      <c r="H158" s="554">
        <f t="shared" si="12"/>
        <v>0</v>
      </c>
    </row>
    <row r="159" spans="1:8" s="75" customFormat="1" ht="27.75" customHeight="1">
      <c r="A159" s="12" t="s">
        <v>784</v>
      </c>
      <c r="B159" s="35" t="s">
        <v>786</v>
      </c>
      <c r="C159" s="78" t="s">
        <v>789</v>
      </c>
      <c r="D159" s="82">
        <v>68.6</v>
      </c>
      <c r="E159" s="171">
        <f t="shared" si="11"/>
        <v>82.32</v>
      </c>
      <c r="F159" s="454">
        <f t="shared" si="13"/>
        <v>101.25359999999999</v>
      </c>
      <c r="G159" s="474"/>
      <c r="H159" s="554">
        <f t="shared" si="12"/>
        <v>0</v>
      </c>
    </row>
    <row r="160" spans="1:8" s="75" customFormat="1" ht="27.75" customHeight="1">
      <c r="A160" s="225" t="s">
        <v>245</v>
      </c>
      <c r="B160" s="230" t="s">
        <v>352</v>
      </c>
      <c r="C160" s="226" t="s">
        <v>150</v>
      </c>
      <c r="D160" s="364">
        <v>27.5</v>
      </c>
      <c r="E160" s="228">
        <f t="shared" si="11"/>
        <v>33</v>
      </c>
      <c r="F160" s="450">
        <f t="shared" si="13"/>
        <v>40.589999999999996</v>
      </c>
      <c r="G160" s="474"/>
      <c r="H160" s="554">
        <f t="shared" si="12"/>
        <v>0</v>
      </c>
    </row>
    <row r="161" spans="1:8" s="75" customFormat="1" ht="27.75" customHeight="1">
      <c r="A161" s="225" t="s">
        <v>480</v>
      </c>
      <c r="B161" s="230" t="s">
        <v>488</v>
      </c>
      <c r="C161" s="226" t="s">
        <v>1600</v>
      </c>
      <c r="D161" s="234">
        <v>25.9</v>
      </c>
      <c r="E161" s="228">
        <f t="shared" si="11"/>
        <v>31.08</v>
      </c>
      <c r="F161" s="450">
        <f t="shared" si="13"/>
        <v>38.2284</v>
      </c>
      <c r="G161" s="474"/>
      <c r="H161" s="554">
        <f t="shared" si="12"/>
        <v>0</v>
      </c>
    </row>
    <row r="162" spans="1:8" s="75" customFormat="1" ht="27.75" customHeight="1">
      <c r="A162" s="12" t="s">
        <v>385</v>
      </c>
      <c r="B162" s="35" t="s">
        <v>487</v>
      </c>
      <c r="C162" s="78" t="s">
        <v>493</v>
      </c>
      <c r="D162" s="385">
        <v>71.3</v>
      </c>
      <c r="E162" s="171">
        <f t="shared" si="11"/>
        <v>85.55999999999999</v>
      </c>
      <c r="F162" s="454">
        <f t="shared" si="13"/>
        <v>105.23879999999998</v>
      </c>
      <c r="G162" s="474"/>
      <c r="H162" s="554">
        <f t="shared" si="12"/>
        <v>0</v>
      </c>
    </row>
    <row r="163" spans="1:8" s="75" customFormat="1" ht="27.75" customHeight="1">
      <c r="A163" s="225" t="s">
        <v>386</v>
      </c>
      <c r="B163" s="230" t="s">
        <v>152</v>
      </c>
      <c r="C163" s="226" t="s">
        <v>154</v>
      </c>
      <c r="D163" s="385">
        <v>64.9</v>
      </c>
      <c r="E163" s="228">
        <f t="shared" si="11"/>
        <v>77.88000000000001</v>
      </c>
      <c r="F163" s="450">
        <f t="shared" si="13"/>
        <v>95.79240000000001</v>
      </c>
      <c r="G163" s="474"/>
      <c r="H163" s="554">
        <f t="shared" si="12"/>
        <v>0</v>
      </c>
    </row>
    <row r="164" spans="1:8" s="75" customFormat="1" ht="27.75" customHeight="1">
      <c r="A164" s="225" t="s">
        <v>682</v>
      </c>
      <c r="B164" s="254" t="s">
        <v>153</v>
      </c>
      <c r="C164" s="226" t="s">
        <v>151</v>
      </c>
      <c r="D164" s="385">
        <v>68.1</v>
      </c>
      <c r="E164" s="228">
        <f t="shared" si="11"/>
        <v>81.71999999999998</v>
      </c>
      <c r="F164" s="450">
        <f t="shared" si="13"/>
        <v>100.51559999999998</v>
      </c>
      <c r="G164" s="474"/>
      <c r="H164" s="554">
        <f t="shared" si="12"/>
        <v>0</v>
      </c>
    </row>
    <row r="165" spans="1:8" s="75" customFormat="1" ht="27.75" customHeight="1">
      <c r="A165" s="12" t="s">
        <v>743</v>
      </c>
      <c r="B165" s="35" t="s">
        <v>744</v>
      </c>
      <c r="C165" s="78" t="s">
        <v>1604</v>
      </c>
      <c r="D165" s="82">
        <v>71.3</v>
      </c>
      <c r="E165" s="171">
        <f t="shared" si="11"/>
        <v>85.55999999999999</v>
      </c>
      <c r="F165" s="454">
        <f t="shared" si="13"/>
        <v>105.23879999999998</v>
      </c>
      <c r="G165" s="474"/>
      <c r="H165" s="554">
        <f t="shared" si="12"/>
        <v>0</v>
      </c>
    </row>
    <row r="166" spans="1:8" s="75" customFormat="1" ht="27.75" customHeight="1">
      <c r="A166" s="225" t="s">
        <v>485</v>
      </c>
      <c r="B166" s="230" t="s">
        <v>486</v>
      </c>
      <c r="C166" s="226" t="s">
        <v>492</v>
      </c>
      <c r="D166" s="385">
        <v>31.5</v>
      </c>
      <c r="E166" s="228">
        <f t="shared" si="11"/>
        <v>37.8</v>
      </c>
      <c r="F166" s="450">
        <f t="shared" si="13"/>
        <v>46.49399999999999</v>
      </c>
      <c r="G166" s="474"/>
      <c r="H166" s="554">
        <f t="shared" si="12"/>
        <v>0</v>
      </c>
    </row>
    <row r="167" spans="1:8" s="41" customFormat="1" ht="27.75" customHeight="1">
      <c r="A167" s="12" t="s">
        <v>969</v>
      </c>
      <c r="B167" s="35" t="s">
        <v>970</v>
      </c>
      <c r="C167" s="78" t="s">
        <v>971</v>
      </c>
      <c r="D167" s="82">
        <v>55.2</v>
      </c>
      <c r="E167" s="171">
        <f t="shared" si="11"/>
        <v>66.24</v>
      </c>
      <c r="F167" s="454">
        <f t="shared" si="13"/>
        <v>81.47519999999999</v>
      </c>
      <c r="G167" s="475"/>
      <c r="H167" s="555">
        <f t="shared" si="12"/>
        <v>0</v>
      </c>
    </row>
    <row r="168" spans="1:8" s="75" customFormat="1" ht="27.75" customHeight="1">
      <c r="A168" s="225" t="s">
        <v>972</v>
      </c>
      <c r="B168" s="230" t="s">
        <v>973</v>
      </c>
      <c r="C168" s="226" t="s">
        <v>974</v>
      </c>
      <c r="D168" s="234">
        <v>58.4</v>
      </c>
      <c r="E168" s="228">
        <f t="shared" si="11"/>
        <v>70.08</v>
      </c>
      <c r="F168" s="450">
        <f t="shared" si="13"/>
        <v>86.19839999999999</v>
      </c>
      <c r="G168" s="474"/>
      <c r="H168" s="554">
        <f t="shared" si="12"/>
        <v>0</v>
      </c>
    </row>
    <row r="169" spans="1:8" s="41" customFormat="1" ht="33" customHeight="1">
      <c r="A169" s="24" t="s">
        <v>856</v>
      </c>
      <c r="B169" s="127" t="s">
        <v>791</v>
      </c>
      <c r="C169" s="213" t="s">
        <v>859</v>
      </c>
      <c r="D169" s="167">
        <v>75</v>
      </c>
      <c r="E169" s="173">
        <f t="shared" si="11"/>
        <v>90</v>
      </c>
      <c r="F169" s="454">
        <f t="shared" si="13"/>
        <v>110.7</v>
      </c>
      <c r="G169" s="475"/>
      <c r="H169" s="555">
        <f t="shared" si="12"/>
        <v>0</v>
      </c>
    </row>
    <row r="170" spans="1:8" s="41" customFormat="1" ht="34.5" customHeight="1">
      <c r="A170" s="12" t="s">
        <v>857</v>
      </c>
      <c r="B170" s="42" t="s">
        <v>858</v>
      </c>
      <c r="C170" s="78" t="s">
        <v>859</v>
      </c>
      <c r="D170" s="82">
        <v>80</v>
      </c>
      <c r="E170" s="171">
        <f t="shared" si="11"/>
        <v>96</v>
      </c>
      <c r="F170" s="454">
        <f t="shared" si="13"/>
        <v>118.08</v>
      </c>
      <c r="G170" s="475"/>
      <c r="H170" s="555">
        <f t="shared" si="12"/>
        <v>0</v>
      </c>
    </row>
    <row r="171" spans="1:8" s="41" customFormat="1" ht="31.5" customHeight="1">
      <c r="A171" s="225" t="s">
        <v>790</v>
      </c>
      <c r="B171" s="235" t="s">
        <v>792</v>
      </c>
      <c r="C171" s="226" t="s">
        <v>1365</v>
      </c>
      <c r="D171" s="385">
        <v>41.5</v>
      </c>
      <c r="E171" s="228">
        <f t="shared" si="11"/>
        <v>49.8</v>
      </c>
      <c r="F171" s="450">
        <f t="shared" si="13"/>
        <v>61.254</v>
      </c>
      <c r="G171" s="475">
        <v>1</v>
      </c>
      <c r="H171" s="555">
        <f t="shared" si="12"/>
        <v>41.5</v>
      </c>
    </row>
    <row r="172" spans="1:8" s="41" customFormat="1" ht="31.5" customHeight="1">
      <c r="A172" s="12" t="s">
        <v>644</v>
      </c>
      <c r="B172" s="42" t="s">
        <v>645</v>
      </c>
      <c r="C172" s="78" t="s">
        <v>1366</v>
      </c>
      <c r="D172" s="385">
        <v>55.1</v>
      </c>
      <c r="E172" s="171">
        <f t="shared" si="11"/>
        <v>66.12</v>
      </c>
      <c r="F172" s="454">
        <f t="shared" si="13"/>
        <v>81.3276</v>
      </c>
      <c r="G172" s="475"/>
      <c r="H172" s="555">
        <f t="shared" si="12"/>
        <v>0</v>
      </c>
    </row>
    <row r="173" spans="1:8" s="41" customFormat="1" ht="31.5" customHeight="1">
      <c r="A173" s="225" t="s">
        <v>923</v>
      </c>
      <c r="B173" s="235" t="s">
        <v>924</v>
      </c>
      <c r="C173" s="226" t="s">
        <v>1367</v>
      </c>
      <c r="D173" s="234">
        <v>59.9</v>
      </c>
      <c r="E173" s="228">
        <f t="shared" si="11"/>
        <v>71.88</v>
      </c>
      <c r="F173" s="450">
        <f t="shared" si="13"/>
        <v>88.41239999999999</v>
      </c>
      <c r="G173" s="475"/>
      <c r="H173" s="555">
        <f t="shared" si="12"/>
        <v>0</v>
      </c>
    </row>
    <row r="174" spans="1:8" s="41" customFormat="1" ht="31.5" customHeight="1">
      <c r="A174" s="269" t="s">
        <v>925</v>
      </c>
      <c r="B174" s="240" t="s">
        <v>1099</v>
      </c>
      <c r="C174" s="350" t="s">
        <v>1368</v>
      </c>
      <c r="D174" s="271">
        <v>57.7</v>
      </c>
      <c r="E174" s="272">
        <f t="shared" si="11"/>
        <v>69.24</v>
      </c>
      <c r="F174" s="455">
        <f t="shared" si="13"/>
        <v>85.1652</v>
      </c>
      <c r="G174" s="475"/>
      <c r="H174" s="555">
        <f t="shared" si="12"/>
        <v>0</v>
      </c>
    </row>
    <row r="175" spans="1:8" s="41" customFormat="1" ht="31.5" customHeight="1">
      <c r="A175" s="12" t="s">
        <v>724</v>
      </c>
      <c r="B175" s="42" t="s">
        <v>1078</v>
      </c>
      <c r="C175" s="78" t="s">
        <v>1388</v>
      </c>
      <c r="D175" s="82">
        <v>97.2</v>
      </c>
      <c r="E175" s="218">
        <f t="shared" si="11"/>
        <v>116.64</v>
      </c>
      <c r="F175" s="454">
        <f t="shared" si="13"/>
        <v>143.4672</v>
      </c>
      <c r="G175" s="475"/>
      <c r="H175" s="555">
        <f t="shared" si="12"/>
        <v>0</v>
      </c>
    </row>
    <row r="176" spans="1:8" s="41" customFormat="1" ht="31.5" customHeight="1">
      <c r="A176" s="225" t="s">
        <v>445</v>
      </c>
      <c r="B176" s="235" t="s">
        <v>446</v>
      </c>
      <c r="C176" s="226" t="s">
        <v>1369</v>
      </c>
      <c r="D176" s="385">
        <v>31.4</v>
      </c>
      <c r="E176" s="228">
        <f t="shared" si="11"/>
        <v>37.68</v>
      </c>
      <c r="F176" s="450">
        <f t="shared" si="13"/>
        <v>46.346399999999996</v>
      </c>
      <c r="G176" s="475"/>
      <c r="H176" s="555">
        <f t="shared" si="12"/>
        <v>0</v>
      </c>
    </row>
    <row r="177" spans="1:8" s="41" customFormat="1" ht="31.5" customHeight="1">
      <c r="A177" s="24" t="s">
        <v>642</v>
      </c>
      <c r="B177" s="127" t="s">
        <v>643</v>
      </c>
      <c r="C177" s="213" t="s">
        <v>1387</v>
      </c>
      <c r="D177" s="387">
        <v>45.5</v>
      </c>
      <c r="E177" s="173">
        <f t="shared" si="11"/>
        <v>54.6</v>
      </c>
      <c r="F177" s="459">
        <f t="shared" si="13"/>
        <v>67.158</v>
      </c>
      <c r="G177" s="475"/>
      <c r="H177" s="555">
        <f t="shared" si="12"/>
        <v>0</v>
      </c>
    </row>
    <row r="178" spans="1:8" s="41" customFormat="1" ht="31.5" customHeight="1">
      <c r="A178" s="397" t="s">
        <v>1355</v>
      </c>
      <c r="B178" s="378" t="s">
        <v>1364</v>
      </c>
      <c r="C178" s="415" t="s">
        <v>1386</v>
      </c>
      <c r="D178" s="364">
        <v>48.6</v>
      </c>
      <c r="E178" s="374">
        <f t="shared" si="11"/>
        <v>58.32</v>
      </c>
      <c r="F178" s="457">
        <f t="shared" si="13"/>
        <v>71.7336</v>
      </c>
      <c r="G178" s="475"/>
      <c r="H178" s="555">
        <f t="shared" si="12"/>
        <v>0</v>
      </c>
    </row>
    <row r="179" spans="1:8" s="41" customFormat="1" ht="31.5" customHeight="1">
      <c r="A179" s="397" t="s">
        <v>1356</v>
      </c>
      <c r="B179" s="42" t="s">
        <v>1370</v>
      </c>
      <c r="C179" s="78" t="s">
        <v>1372</v>
      </c>
      <c r="D179" s="82">
        <v>37.5</v>
      </c>
      <c r="E179" s="171">
        <f t="shared" si="11"/>
        <v>45</v>
      </c>
      <c r="F179" s="454">
        <f t="shared" si="13"/>
        <v>55.35</v>
      </c>
      <c r="G179" s="475"/>
      <c r="H179" s="555">
        <f t="shared" si="12"/>
        <v>0</v>
      </c>
    </row>
    <row r="180" spans="1:8" s="41" customFormat="1" ht="31.5" customHeight="1">
      <c r="A180" s="397" t="s">
        <v>1357</v>
      </c>
      <c r="B180" s="378" t="s">
        <v>1371</v>
      </c>
      <c r="C180" s="415" t="s">
        <v>1373</v>
      </c>
      <c r="D180" s="364">
        <v>27.4</v>
      </c>
      <c r="E180" s="374">
        <f t="shared" si="11"/>
        <v>32.879999999999995</v>
      </c>
      <c r="F180" s="457">
        <f t="shared" si="13"/>
        <v>40.44239999999999</v>
      </c>
      <c r="G180" s="475"/>
      <c r="H180" s="555">
        <f t="shared" si="12"/>
        <v>0</v>
      </c>
    </row>
    <row r="181" spans="1:8" s="41" customFormat="1" ht="31.5" customHeight="1">
      <c r="A181" s="397" t="s">
        <v>1358</v>
      </c>
      <c r="B181" s="42" t="s">
        <v>1374</v>
      </c>
      <c r="C181" s="78" t="s">
        <v>1384</v>
      </c>
      <c r="D181" s="82">
        <v>94.2</v>
      </c>
      <c r="E181" s="171">
        <f t="shared" si="11"/>
        <v>113.04</v>
      </c>
      <c r="F181" s="454">
        <f t="shared" si="13"/>
        <v>139.0392</v>
      </c>
      <c r="G181" s="475"/>
      <c r="H181" s="555">
        <f t="shared" si="12"/>
        <v>0</v>
      </c>
    </row>
    <row r="182" spans="1:8" s="41" customFormat="1" ht="36" customHeight="1">
      <c r="A182" s="397" t="s">
        <v>1359</v>
      </c>
      <c r="B182" s="42" t="s">
        <v>1375</v>
      </c>
      <c r="C182" s="78" t="s">
        <v>1385</v>
      </c>
      <c r="D182" s="82">
        <v>89.9</v>
      </c>
      <c r="E182" s="171">
        <f t="shared" si="11"/>
        <v>107.88000000000001</v>
      </c>
      <c r="F182" s="454">
        <f t="shared" si="13"/>
        <v>132.69240000000002</v>
      </c>
      <c r="G182" s="475"/>
      <c r="H182" s="555">
        <f t="shared" si="12"/>
        <v>0</v>
      </c>
    </row>
    <row r="183" spans="1:8" s="41" customFormat="1" ht="31.5" customHeight="1">
      <c r="A183" s="397" t="s">
        <v>1360</v>
      </c>
      <c r="B183" s="378" t="s">
        <v>1376</v>
      </c>
      <c r="C183" s="415" t="s">
        <v>1380</v>
      </c>
      <c r="D183" s="364">
        <v>46.1</v>
      </c>
      <c r="E183" s="374">
        <f t="shared" si="11"/>
        <v>55.32</v>
      </c>
      <c r="F183" s="457">
        <f t="shared" si="13"/>
        <v>68.0436</v>
      </c>
      <c r="G183" s="475"/>
      <c r="H183" s="555">
        <f t="shared" si="12"/>
        <v>0</v>
      </c>
    </row>
    <row r="184" spans="1:8" s="41" customFormat="1" ht="36" customHeight="1">
      <c r="A184" s="397" t="s">
        <v>1361</v>
      </c>
      <c r="B184" s="378" t="s">
        <v>1378</v>
      </c>
      <c r="C184" s="415" t="s">
        <v>1379</v>
      </c>
      <c r="D184" s="364">
        <v>49.9</v>
      </c>
      <c r="E184" s="374">
        <f t="shared" si="11"/>
        <v>59.879999999999995</v>
      </c>
      <c r="F184" s="457">
        <f t="shared" si="13"/>
        <v>73.6524</v>
      </c>
      <c r="G184" s="475"/>
      <c r="H184" s="555">
        <f t="shared" si="12"/>
        <v>0</v>
      </c>
    </row>
    <row r="185" spans="1:8" s="41" customFormat="1" ht="31.5" customHeight="1">
      <c r="A185" s="397" t="s">
        <v>1362</v>
      </c>
      <c r="B185" s="42" t="s">
        <v>1377</v>
      </c>
      <c r="C185" s="78" t="s">
        <v>1381</v>
      </c>
      <c r="D185" s="82">
        <v>86.7</v>
      </c>
      <c r="E185" s="171">
        <f t="shared" si="11"/>
        <v>104.04</v>
      </c>
      <c r="F185" s="454">
        <f t="shared" si="13"/>
        <v>127.9692</v>
      </c>
      <c r="G185" s="475"/>
      <c r="H185" s="555">
        <f t="shared" si="12"/>
        <v>0</v>
      </c>
    </row>
    <row r="186" spans="1:8" s="41" customFormat="1" ht="38.25" customHeight="1" thickBot="1">
      <c r="A186" s="398" t="s">
        <v>1363</v>
      </c>
      <c r="B186" s="341" t="s">
        <v>1382</v>
      </c>
      <c r="C186" s="351" t="s">
        <v>1383</v>
      </c>
      <c r="D186" s="195">
        <v>94.5</v>
      </c>
      <c r="E186" s="174">
        <f t="shared" si="11"/>
        <v>113.39999999999999</v>
      </c>
      <c r="F186" s="458">
        <f t="shared" si="13"/>
        <v>139.482</v>
      </c>
      <c r="G186" s="475"/>
      <c r="H186" s="555">
        <f t="shared" si="12"/>
        <v>0</v>
      </c>
    </row>
    <row r="187" spans="1:8" ht="37.5" customHeight="1" thickBot="1">
      <c r="A187" s="528" t="s">
        <v>798</v>
      </c>
      <c r="B187" s="529"/>
      <c r="C187" s="529"/>
      <c r="D187" s="529"/>
      <c r="E187" s="529"/>
      <c r="F187" s="530"/>
      <c r="G187" s="474"/>
      <c r="H187" s="554">
        <f t="shared" si="12"/>
        <v>0</v>
      </c>
    </row>
    <row r="188" spans="1:8" ht="39" customHeight="1" thickTop="1">
      <c r="A188" s="18" t="s">
        <v>512</v>
      </c>
      <c r="B188" s="31" t="s">
        <v>513</v>
      </c>
      <c r="C188" s="138" t="s">
        <v>514</v>
      </c>
      <c r="D188" s="215">
        <v>62.5</v>
      </c>
      <c r="E188" s="190">
        <f aca="true" t="shared" si="14" ref="E188:E209">D188*1.2</f>
        <v>75</v>
      </c>
      <c r="F188" s="483">
        <f>E188*1.23</f>
        <v>92.25</v>
      </c>
      <c r="G188" s="474"/>
      <c r="H188" s="554">
        <f t="shared" si="12"/>
        <v>0</v>
      </c>
    </row>
    <row r="189" spans="1:8" ht="28.5" customHeight="1">
      <c r="A189" s="259" t="s">
        <v>70</v>
      </c>
      <c r="B189" s="260" t="s">
        <v>504</v>
      </c>
      <c r="C189" s="261" t="s">
        <v>983</v>
      </c>
      <c r="D189" s="362">
        <v>18</v>
      </c>
      <c r="E189" s="248">
        <f t="shared" si="14"/>
        <v>21.599999999999998</v>
      </c>
      <c r="F189" s="484">
        <f aca="true" t="shared" si="15" ref="F189:F202">E189*1.23</f>
        <v>26.567999999999998</v>
      </c>
      <c r="G189" s="474"/>
      <c r="H189" s="554">
        <f t="shared" si="12"/>
        <v>0</v>
      </c>
    </row>
    <row r="190" spans="1:8" ht="28.5" customHeight="1">
      <c r="A190" s="259" t="s">
        <v>502</v>
      </c>
      <c r="B190" s="260" t="s">
        <v>505</v>
      </c>
      <c r="C190" s="261" t="s">
        <v>506</v>
      </c>
      <c r="D190" s="262">
        <v>36.5</v>
      </c>
      <c r="E190" s="263">
        <f t="shared" si="14"/>
        <v>43.8</v>
      </c>
      <c r="F190" s="485">
        <f t="shared" si="15"/>
        <v>53.873999999999995</v>
      </c>
      <c r="G190" s="474"/>
      <c r="H190" s="554">
        <f t="shared" si="12"/>
        <v>0</v>
      </c>
    </row>
    <row r="191" spans="1:8" ht="28.5" customHeight="1">
      <c r="A191" s="18" t="s">
        <v>503</v>
      </c>
      <c r="B191" s="31" t="s">
        <v>508</v>
      </c>
      <c r="C191" s="134" t="s">
        <v>509</v>
      </c>
      <c r="D191" s="189">
        <v>27.4</v>
      </c>
      <c r="E191" s="190">
        <f t="shared" si="14"/>
        <v>32.879999999999995</v>
      </c>
      <c r="F191" s="483">
        <f t="shared" si="15"/>
        <v>40.44239999999999</v>
      </c>
      <c r="G191" s="474"/>
      <c r="H191" s="554">
        <f t="shared" si="12"/>
        <v>0</v>
      </c>
    </row>
    <row r="192" spans="1:8" ht="28.5" customHeight="1">
      <c r="A192" s="18" t="s">
        <v>507</v>
      </c>
      <c r="B192" s="31" t="s">
        <v>510</v>
      </c>
      <c r="C192" s="134" t="s">
        <v>511</v>
      </c>
      <c r="D192" s="189">
        <v>39.8</v>
      </c>
      <c r="E192" s="190">
        <f t="shared" si="14"/>
        <v>47.76</v>
      </c>
      <c r="F192" s="483">
        <f t="shared" si="15"/>
        <v>58.7448</v>
      </c>
      <c r="G192" s="474"/>
      <c r="H192" s="554">
        <f t="shared" si="12"/>
        <v>0</v>
      </c>
    </row>
    <row r="193" spans="1:8" ht="28.5" customHeight="1">
      <c r="A193" s="229" t="s">
        <v>119</v>
      </c>
      <c r="B193" s="264" t="s">
        <v>997</v>
      </c>
      <c r="C193" s="233" t="s">
        <v>984</v>
      </c>
      <c r="D193" s="412">
        <v>29.1</v>
      </c>
      <c r="E193" s="228">
        <f t="shared" si="14"/>
        <v>34.92</v>
      </c>
      <c r="F193" s="450">
        <f t="shared" si="15"/>
        <v>42.9516</v>
      </c>
      <c r="G193" s="474"/>
      <c r="H193" s="554">
        <f t="shared" si="12"/>
        <v>0</v>
      </c>
    </row>
    <row r="194" spans="1:8" ht="28.5" customHeight="1">
      <c r="A194" s="229" t="s">
        <v>494</v>
      </c>
      <c r="B194" s="264" t="s">
        <v>495</v>
      </c>
      <c r="C194" s="233" t="s">
        <v>496</v>
      </c>
      <c r="D194" s="227">
        <v>36.8</v>
      </c>
      <c r="E194" s="228">
        <f t="shared" si="14"/>
        <v>44.16</v>
      </c>
      <c r="F194" s="450">
        <f t="shared" si="15"/>
        <v>54.31679999999999</v>
      </c>
      <c r="G194" s="474"/>
      <c r="H194" s="554">
        <f t="shared" si="12"/>
        <v>0</v>
      </c>
    </row>
    <row r="195" spans="1:8" ht="28.5" customHeight="1">
      <c r="A195" s="54" t="s">
        <v>911</v>
      </c>
      <c r="B195" s="43" t="s">
        <v>498</v>
      </c>
      <c r="C195" s="187" t="s">
        <v>985</v>
      </c>
      <c r="D195" s="92">
        <v>28.5</v>
      </c>
      <c r="E195" s="176">
        <f t="shared" si="14"/>
        <v>34.199999999999996</v>
      </c>
      <c r="F195" s="462">
        <f t="shared" si="15"/>
        <v>42.065999999999995</v>
      </c>
      <c r="G195" s="474"/>
      <c r="H195" s="554">
        <f t="shared" si="12"/>
        <v>0</v>
      </c>
    </row>
    <row r="196" spans="1:8" ht="35.25" customHeight="1">
      <c r="A196" s="54" t="s">
        <v>912</v>
      </c>
      <c r="B196" s="188" t="s">
        <v>1397</v>
      </c>
      <c r="C196" s="50" t="s">
        <v>986</v>
      </c>
      <c r="D196" s="92">
        <v>29.9</v>
      </c>
      <c r="E196" s="176">
        <f t="shared" si="14"/>
        <v>35.879999999999995</v>
      </c>
      <c r="F196" s="462">
        <f t="shared" si="15"/>
        <v>44.1324</v>
      </c>
      <c r="G196" s="474"/>
      <c r="H196" s="554">
        <f t="shared" si="12"/>
        <v>0</v>
      </c>
    </row>
    <row r="197" spans="1:8" ht="27.75" customHeight="1">
      <c r="A197" s="225" t="s">
        <v>913</v>
      </c>
      <c r="B197" s="232" t="s">
        <v>499</v>
      </c>
      <c r="C197" s="226" t="s">
        <v>987</v>
      </c>
      <c r="D197" s="227">
        <v>39.5</v>
      </c>
      <c r="E197" s="228">
        <f t="shared" si="14"/>
        <v>47.4</v>
      </c>
      <c r="F197" s="450">
        <f t="shared" si="15"/>
        <v>58.302</v>
      </c>
      <c r="G197" s="474"/>
      <c r="H197" s="554">
        <f t="shared" si="12"/>
        <v>0</v>
      </c>
    </row>
    <row r="198" spans="1:8" ht="36" customHeight="1">
      <c r="A198" s="225" t="s">
        <v>914</v>
      </c>
      <c r="B198" s="327" t="s">
        <v>1398</v>
      </c>
      <c r="C198" s="226" t="s">
        <v>988</v>
      </c>
      <c r="D198" s="363">
        <v>39.5</v>
      </c>
      <c r="E198" s="228">
        <f t="shared" si="14"/>
        <v>47.4</v>
      </c>
      <c r="F198" s="450">
        <f t="shared" si="15"/>
        <v>58.302</v>
      </c>
      <c r="G198" s="474"/>
      <c r="H198" s="554">
        <f t="shared" si="12"/>
        <v>0</v>
      </c>
    </row>
    <row r="199" spans="1:8" ht="30.75" customHeight="1">
      <c r="A199" s="225" t="s">
        <v>497</v>
      </c>
      <c r="B199" s="327" t="s">
        <v>500</v>
      </c>
      <c r="C199" s="226" t="s">
        <v>501</v>
      </c>
      <c r="D199" s="227">
        <v>47.5</v>
      </c>
      <c r="E199" s="228">
        <f t="shared" si="14"/>
        <v>57</v>
      </c>
      <c r="F199" s="450">
        <f t="shared" si="15"/>
        <v>70.11</v>
      </c>
      <c r="G199" s="474"/>
      <c r="H199" s="554">
        <f t="shared" si="12"/>
        <v>0</v>
      </c>
    </row>
    <row r="200" spans="1:8" ht="27.75" customHeight="1">
      <c r="A200" s="24" t="s">
        <v>740</v>
      </c>
      <c r="B200" s="223" t="s">
        <v>741</v>
      </c>
      <c r="C200" s="213" t="s">
        <v>817</v>
      </c>
      <c r="D200" s="224">
        <v>95</v>
      </c>
      <c r="E200" s="173">
        <f t="shared" si="14"/>
        <v>114</v>
      </c>
      <c r="F200" s="459">
        <f t="shared" si="15"/>
        <v>140.22</v>
      </c>
      <c r="G200" s="474"/>
      <c r="H200" s="554">
        <f t="shared" si="12"/>
        <v>0</v>
      </c>
    </row>
    <row r="201" spans="1:8" ht="27.75" customHeight="1">
      <c r="A201" s="225" t="s">
        <v>813</v>
      </c>
      <c r="B201" s="327" t="s">
        <v>816</v>
      </c>
      <c r="C201" s="226" t="s">
        <v>1389</v>
      </c>
      <c r="D201" s="412">
        <v>30.6</v>
      </c>
      <c r="E201" s="228">
        <f t="shared" si="14"/>
        <v>36.72</v>
      </c>
      <c r="F201" s="450">
        <f t="shared" si="15"/>
        <v>45.1656</v>
      </c>
      <c r="G201" s="474"/>
      <c r="H201" s="554">
        <f t="shared" si="12"/>
        <v>0</v>
      </c>
    </row>
    <row r="202" spans="1:8" ht="27.75" customHeight="1">
      <c r="A202" s="24" t="s">
        <v>814</v>
      </c>
      <c r="B202" s="223" t="s">
        <v>815</v>
      </c>
      <c r="C202" s="213" t="s">
        <v>138</v>
      </c>
      <c r="D202" s="413">
        <v>31.4</v>
      </c>
      <c r="E202" s="173">
        <f t="shared" si="14"/>
        <v>37.68</v>
      </c>
      <c r="F202" s="459">
        <f t="shared" si="15"/>
        <v>46.346399999999996</v>
      </c>
      <c r="G202" s="474"/>
      <c r="H202" s="554">
        <f t="shared" si="12"/>
        <v>0</v>
      </c>
    </row>
    <row r="203" spans="1:8" ht="27.75" customHeight="1">
      <c r="A203" s="225" t="s">
        <v>1065</v>
      </c>
      <c r="B203" s="327" t="s">
        <v>1067</v>
      </c>
      <c r="C203" s="226" t="s">
        <v>1069</v>
      </c>
      <c r="D203" s="363">
        <v>29.5</v>
      </c>
      <c r="E203" s="228">
        <f t="shared" si="14"/>
        <v>35.4</v>
      </c>
      <c r="F203" s="450">
        <f aca="true" t="shared" si="16" ref="F203:F209">E203*1.23</f>
        <v>43.541999999999994</v>
      </c>
      <c r="G203" s="474"/>
      <c r="H203" s="554">
        <f t="shared" si="12"/>
        <v>0</v>
      </c>
    </row>
    <row r="204" spans="1:8" ht="36" customHeight="1">
      <c r="A204" s="269" t="s">
        <v>1066</v>
      </c>
      <c r="B204" s="349" t="s">
        <v>1068</v>
      </c>
      <c r="C204" s="350" t="s">
        <v>1069</v>
      </c>
      <c r="D204" s="366">
        <v>32.1</v>
      </c>
      <c r="E204" s="272">
        <f t="shared" si="14"/>
        <v>38.52</v>
      </c>
      <c r="F204" s="455">
        <f t="shared" si="16"/>
        <v>47.3796</v>
      </c>
      <c r="G204" s="474"/>
      <c r="H204" s="554">
        <f aca="true" t="shared" si="17" ref="H204:H267">G204*D204</f>
        <v>0</v>
      </c>
    </row>
    <row r="205" spans="1:8" ht="30.75" customHeight="1">
      <c r="A205" s="24" t="s">
        <v>639</v>
      </c>
      <c r="B205" s="223" t="s">
        <v>640</v>
      </c>
      <c r="C205" s="213" t="s">
        <v>641</v>
      </c>
      <c r="D205" s="413">
        <v>25.2</v>
      </c>
      <c r="E205" s="173">
        <f t="shared" si="14"/>
        <v>30.24</v>
      </c>
      <c r="F205" s="459">
        <f t="shared" si="16"/>
        <v>37.1952</v>
      </c>
      <c r="G205" s="474"/>
      <c r="H205" s="554">
        <f t="shared" si="17"/>
        <v>0</v>
      </c>
    </row>
    <row r="206" spans="1:8" ht="30.75" customHeight="1">
      <c r="A206" s="397" t="s">
        <v>1390</v>
      </c>
      <c r="B206" s="419" t="s">
        <v>1393</v>
      </c>
      <c r="C206" s="415" t="s">
        <v>1394</v>
      </c>
      <c r="D206" s="363">
        <v>27.6</v>
      </c>
      <c r="E206" s="374">
        <f t="shared" si="14"/>
        <v>33.12</v>
      </c>
      <c r="F206" s="457">
        <f t="shared" si="16"/>
        <v>40.73759999999999</v>
      </c>
      <c r="G206" s="474"/>
      <c r="H206" s="554">
        <f t="shared" si="17"/>
        <v>0</v>
      </c>
    </row>
    <row r="207" spans="1:8" ht="33.75" customHeight="1">
      <c r="A207" s="397" t="s">
        <v>1391</v>
      </c>
      <c r="B207" s="419" t="s">
        <v>1399</v>
      </c>
      <c r="C207" s="415" t="s">
        <v>1395</v>
      </c>
      <c r="D207" s="363">
        <v>27.8</v>
      </c>
      <c r="E207" s="374">
        <f t="shared" si="14"/>
        <v>33.36</v>
      </c>
      <c r="F207" s="457">
        <f t="shared" si="16"/>
        <v>41.0328</v>
      </c>
      <c r="G207" s="474"/>
      <c r="H207" s="554">
        <f t="shared" si="17"/>
        <v>0</v>
      </c>
    </row>
    <row r="208" spans="1:8" ht="30.75" customHeight="1">
      <c r="A208" s="397" t="s">
        <v>1392</v>
      </c>
      <c r="B208" s="418" t="s">
        <v>1400</v>
      </c>
      <c r="C208" s="78" t="s">
        <v>1401</v>
      </c>
      <c r="D208" s="92">
        <v>29.9</v>
      </c>
      <c r="E208" s="171">
        <f t="shared" si="14"/>
        <v>35.879999999999995</v>
      </c>
      <c r="F208" s="454">
        <f t="shared" si="16"/>
        <v>44.1324</v>
      </c>
      <c r="G208" s="474"/>
      <c r="H208" s="554">
        <f t="shared" si="17"/>
        <v>0</v>
      </c>
    </row>
    <row r="209" spans="1:8" ht="30.75" customHeight="1" thickBot="1">
      <c r="A209" s="398" t="s">
        <v>1396</v>
      </c>
      <c r="B209" s="420" t="s">
        <v>1402</v>
      </c>
      <c r="C209" s="416" t="s">
        <v>1403</v>
      </c>
      <c r="D209" s="421">
        <v>32.3</v>
      </c>
      <c r="E209" s="417">
        <f t="shared" si="14"/>
        <v>38.76</v>
      </c>
      <c r="F209" s="464">
        <f t="shared" si="16"/>
        <v>47.6748</v>
      </c>
      <c r="G209" s="474"/>
      <c r="H209" s="554">
        <f t="shared" si="17"/>
        <v>0</v>
      </c>
    </row>
    <row r="210" spans="1:8" ht="40.5" customHeight="1" thickBot="1">
      <c r="A210" s="522" t="s">
        <v>531</v>
      </c>
      <c r="B210" s="523"/>
      <c r="C210" s="523"/>
      <c r="D210" s="523"/>
      <c r="E210" s="523"/>
      <c r="F210" s="523"/>
      <c r="G210" s="474"/>
      <c r="H210" s="554">
        <f t="shared" si="17"/>
        <v>0</v>
      </c>
    </row>
    <row r="211" spans="1:8" ht="30.75" customHeight="1" thickTop="1">
      <c r="A211" s="183" t="s">
        <v>1111</v>
      </c>
      <c r="B211" s="184" t="s">
        <v>19</v>
      </c>
      <c r="C211" s="185" t="s">
        <v>515</v>
      </c>
      <c r="D211" s="368">
        <v>12.6</v>
      </c>
      <c r="E211" s="178">
        <f>D211*1.2</f>
        <v>15.12</v>
      </c>
      <c r="F211" s="486">
        <f>E211*1.23</f>
        <v>18.5976</v>
      </c>
      <c r="G211" s="474"/>
      <c r="H211" s="554">
        <f t="shared" si="17"/>
        <v>0</v>
      </c>
    </row>
    <row r="212" spans="1:8" ht="27.75" customHeight="1">
      <c r="A212" s="265" t="s">
        <v>1136</v>
      </c>
      <c r="B212" s="266" t="s">
        <v>182</v>
      </c>
      <c r="C212" s="267" t="s">
        <v>990</v>
      </c>
      <c r="D212" s="268">
        <v>7.7</v>
      </c>
      <c r="E212" s="248">
        <f aca="true" t="shared" si="18" ref="E212:E221">D212*1.2</f>
        <v>9.24</v>
      </c>
      <c r="F212" s="460">
        <f aca="true" t="shared" si="19" ref="F212:F221">E212*1.23</f>
        <v>11.3652</v>
      </c>
      <c r="G212" s="474"/>
      <c r="H212" s="554">
        <f t="shared" si="17"/>
        <v>0</v>
      </c>
    </row>
    <row r="213" spans="1:8" ht="27.75" customHeight="1">
      <c r="A213" s="15" t="s">
        <v>1137</v>
      </c>
      <c r="B213" s="35" t="s">
        <v>183</v>
      </c>
      <c r="C213" s="16" t="s">
        <v>991</v>
      </c>
      <c r="D213" s="92">
        <v>11.4</v>
      </c>
      <c r="E213" s="171">
        <f t="shared" si="18"/>
        <v>13.68</v>
      </c>
      <c r="F213" s="454">
        <f t="shared" si="19"/>
        <v>16.8264</v>
      </c>
      <c r="G213" s="474"/>
      <c r="H213" s="554">
        <f t="shared" si="17"/>
        <v>0</v>
      </c>
    </row>
    <row r="214" spans="1:8" ht="27.75" customHeight="1">
      <c r="A214" s="229" t="s">
        <v>1156</v>
      </c>
      <c r="B214" s="230" t="s">
        <v>184</v>
      </c>
      <c r="C214" s="236" t="s">
        <v>992</v>
      </c>
      <c r="D214" s="227">
        <v>4.9</v>
      </c>
      <c r="E214" s="228">
        <f t="shared" si="18"/>
        <v>5.88</v>
      </c>
      <c r="F214" s="450">
        <f t="shared" si="19"/>
        <v>7.2324</v>
      </c>
      <c r="G214" s="474"/>
      <c r="H214" s="554">
        <f t="shared" si="17"/>
        <v>0</v>
      </c>
    </row>
    <row r="215" spans="1:8" ht="27.75" customHeight="1">
      <c r="A215" s="15" t="s">
        <v>1157</v>
      </c>
      <c r="B215" s="35" t="s">
        <v>185</v>
      </c>
      <c r="C215" s="16" t="s">
        <v>994</v>
      </c>
      <c r="D215" s="92">
        <v>7.9</v>
      </c>
      <c r="E215" s="171">
        <f t="shared" si="18"/>
        <v>9.48</v>
      </c>
      <c r="F215" s="454">
        <f t="shared" si="19"/>
        <v>11.660400000000001</v>
      </c>
      <c r="G215" s="474"/>
      <c r="H215" s="554">
        <f t="shared" si="17"/>
        <v>0</v>
      </c>
    </row>
    <row r="216" spans="1:8" ht="27.75" customHeight="1">
      <c r="A216" s="225" t="s">
        <v>680</v>
      </c>
      <c r="B216" s="235" t="s">
        <v>715</v>
      </c>
      <c r="C216" s="367" t="s">
        <v>463</v>
      </c>
      <c r="D216" s="364">
        <v>28.2</v>
      </c>
      <c r="E216" s="228">
        <f t="shared" si="18"/>
        <v>33.839999999999996</v>
      </c>
      <c r="F216" s="450">
        <f t="shared" si="19"/>
        <v>41.6232</v>
      </c>
      <c r="G216" s="474"/>
      <c r="H216" s="554">
        <f t="shared" si="17"/>
        <v>0</v>
      </c>
    </row>
    <row r="217" spans="1:8" ht="27.75" customHeight="1">
      <c r="A217" s="225" t="s">
        <v>681</v>
      </c>
      <c r="B217" s="235" t="s">
        <v>714</v>
      </c>
      <c r="C217" s="367" t="s">
        <v>463</v>
      </c>
      <c r="D217" s="364">
        <v>31.6</v>
      </c>
      <c r="E217" s="228">
        <f t="shared" si="18"/>
        <v>37.92</v>
      </c>
      <c r="F217" s="450">
        <f t="shared" si="19"/>
        <v>46.641600000000004</v>
      </c>
      <c r="G217" s="474"/>
      <c r="H217" s="554">
        <f t="shared" si="17"/>
        <v>0</v>
      </c>
    </row>
    <row r="218" spans="1:8" ht="27.75" customHeight="1">
      <c r="A218" s="12" t="s">
        <v>716</v>
      </c>
      <c r="B218" s="42" t="s">
        <v>720</v>
      </c>
      <c r="C218" s="113" t="s">
        <v>157</v>
      </c>
      <c r="D218" s="82">
        <v>45.2</v>
      </c>
      <c r="E218" s="171">
        <f t="shared" si="18"/>
        <v>54.24</v>
      </c>
      <c r="F218" s="454">
        <f t="shared" si="19"/>
        <v>66.7152</v>
      </c>
      <c r="G218" s="474"/>
      <c r="H218" s="554">
        <f t="shared" si="17"/>
        <v>0</v>
      </c>
    </row>
    <row r="219" spans="1:8" ht="35.25" customHeight="1">
      <c r="A219" s="24" t="s">
        <v>717</v>
      </c>
      <c r="B219" s="127" t="s">
        <v>721</v>
      </c>
      <c r="C219" s="166" t="s">
        <v>157</v>
      </c>
      <c r="D219" s="167">
        <v>56.4</v>
      </c>
      <c r="E219" s="173">
        <f t="shared" si="18"/>
        <v>67.67999999999999</v>
      </c>
      <c r="F219" s="459">
        <f t="shared" si="19"/>
        <v>83.2464</v>
      </c>
      <c r="G219" s="474"/>
      <c r="H219" s="554">
        <f t="shared" si="17"/>
        <v>0</v>
      </c>
    </row>
    <row r="220" spans="1:8" ht="30" customHeight="1">
      <c r="A220" s="225" t="s">
        <v>516</v>
      </c>
      <c r="B220" s="235" t="s">
        <v>521</v>
      </c>
      <c r="C220" s="247" t="s">
        <v>520</v>
      </c>
      <c r="D220" s="364">
        <v>79.9</v>
      </c>
      <c r="E220" s="228">
        <f t="shared" si="18"/>
        <v>95.88000000000001</v>
      </c>
      <c r="F220" s="450">
        <f t="shared" si="19"/>
        <v>117.93240000000002</v>
      </c>
      <c r="G220" s="474"/>
      <c r="H220" s="554">
        <f t="shared" si="17"/>
        <v>0</v>
      </c>
    </row>
    <row r="221" spans="1:8" ht="30" customHeight="1">
      <c r="A221" s="225" t="s">
        <v>519</v>
      </c>
      <c r="B221" s="235" t="s">
        <v>522</v>
      </c>
      <c r="C221" s="247" t="s">
        <v>523</v>
      </c>
      <c r="D221" s="364">
        <v>93.3</v>
      </c>
      <c r="E221" s="228">
        <f t="shared" si="18"/>
        <v>111.96</v>
      </c>
      <c r="F221" s="450">
        <f t="shared" si="19"/>
        <v>137.71079999999998</v>
      </c>
      <c r="G221" s="474"/>
      <c r="H221" s="554">
        <f t="shared" si="17"/>
        <v>0</v>
      </c>
    </row>
    <row r="222" spans="1:8" ht="30" customHeight="1">
      <c r="A222" s="24" t="s">
        <v>1048</v>
      </c>
      <c r="B222" s="127" t="s">
        <v>1049</v>
      </c>
      <c r="C222" s="166" t="s">
        <v>1059</v>
      </c>
      <c r="D222" s="167">
        <v>21.3</v>
      </c>
      <c r="E222" s="173">
        <f aca="true" t="shared" si="20" ref="E222:E229">D222*1.2</f>
        <v>25.56</v>
      </c>
      <c r="F222" s="459">
        <f aca="true" t="shared" si="21" ref="F222:F229">E222*1.23</f>
        <v>31.438799999999997</v>
      </c>
      <c r="G222" s="474"/>
      <c r="H222" s="554">
        <f t="shared" si="17"/>
        <v>0</v>
      </c>
    </row>
    <row r="223" spans="1:8" ht="30" customHeight="1">
      <c r="A223" s="225" t="s">
        <v>127</v>
      </c>
      <c r="B223" s="235" t="s">
        <v>129</v>
      </c>
      <c r="C223" s="247" t="s">
        <v>131</v>
      </c>
      <c r="D223" s="364">
        <v>34.5</v>
      </c>
      <c r="E223" s="238">
        <f t="shared" si="20"/>
        <v>41.4</v>
      </c>
      <c r="F223" s="450">
        <f t="shared" si="21"/>
        <v>50.922</v>
      </c>
      <c r="G223" s="474"/>
      <c r="H223" s="554">
        <f t="shared" si="17"/>
        <v>0</v>
      </c>
    </row>
    <row r="224" spans="1:8" ht="30" customHeight="1">
      <c r="A224" s="225" t="s">
        <v>128</v>
      </c>
      <c r="B224" s="235" t="s">
        <v>130</v>
      </c>
      <c r="C224" s="247" t="s">
        <v>132</v>
      </c>
      <c r="D224" s="364">
        <v>34.5</v>
      </c>
      <c r="E224" s="238">
        <f t="shared" si="20"/>
        <v>41.4</v>
      </c>
      <c r="F224" s="450">
        <f t="shared" si="21"/>
        <v>50.922</v>
      </c>
      <c r="G224" s="474"/>
      <c r="H224" s="554">
        <f t="shared" si="17"/>
        <v>0</v>
      </c>
    </row>
    <row r="225" spans="1:8" s="4" customFormat="1" ht="30" customHeight="1">
      <c r="A225" s="12" t="s">
        <v>261</v>
      </c>
      <c r="B225" s="42" t="s">
        <v>262</v>
      </c>
      <c r="C225" s="113" t="s">
        <v>263</v>
      </c>
      <c r="D225" s="82">
        <v>57.4</v>
      </c>
      <c r="E225" s="171">
        <f t="shared" si="20"/>
        <v>68.88</v>
      </c>
      <c r="F225" s="454">
        <f t="shared" si="21"/>
        <v>84.7224</v>
      </c>
      <c r="G225" s="475"/>
      <c r="H225" s="555">
        <f t="shared" si="17"/>
        <v>0</v>
      </c>
    </row>
    <row r="226" spans="1:8" s="4" customFormat="1" ht="30" customHeight="1">
      <c r="A226" s="397" t="s">
        <v>1404</v>
      </c>
      <c r="B226" s="378" t="s">
        <v>1408</v>
      </c>
      <c r="C226" s="367" t="s">
        <v>1409</v>
      </c>
      <c r="D226" s="364">
        <v>27.1</v>
      </c>
      <c r="E226" s="374">
        <f t="shared" si="20"/>
        <v>32.52</v>
      </c>
      <c r="F226" s="457">
        <f t="shared" si="21"/>
        <v>39.9996</v>
      </c>
      <c r="G226" s="475"/>
      <c r="H226" s="555">
        <f t="shared" si="17"/>
        <v>0</v>
      </c>
    </row>
    <row r="227" spans="1:8" s="4" customFormat="1" ht="30" customHeight="1">
      <c r="A227" s="397" t="s">
        <v>1405</v>
      </c>
      <c r="B227" s="42" t="s">
        <v>1410</v>
      </c>
      <c r="C227" s="113" t="s">
        <v>1411</v>
      </c>
      <c r="D227" s="82">
        <v>80.6</v>
      </c>
      <c r="E227" s="171">
        <f t="shared" si="20"/>
        <v>96.71999999999998</v>
      </c>
      <c r="F227" s="454">
        <f t="shared" si="21"/>
        <v>118.96559999999998</v>
      </c>
      <c r="G227" s="475"/>
      <c r="H227" s="555">
        <f t="shared" si="17"/>
        <v>0</v>
      </c>
    </row>
    <row r="228" spans="1:8" s="4" customFormat="1" ht="30" customHeight="1">
      <c r="A228" s="397" t="s">
        <v>1406</v>
      </c>
      <c r="B228" s="378" t="s">
        <v>1412</v>
      </c>
      <c r="C228" s="367" t="s">
        <v>1415</v>
      </c>
      <c r="D228" s="364">
        <v>28.7</v>
      </c>
      <c r="E228" s="374">
        <f t="shared" si="20"/>
        <v>34.44</v>
      </c>
      <c r="F228" s="457">
        <f t="shared" si="21"/>
        <v>42.3612</v>
      </c>
      <c r="G228" s="475"/>
      <c r="H228" s="555">
        <f t="shared" si="17"/>
        <v>0</v>
      </c>
    </row>
    <row r="229" spans="1:8" s="4" customFormat="1" ht="30" customHeight="1" thickBot="1">
      <c r="A229" s="398" t="s">
        <v>1407</v>
      </c>
      <c r="B229" s="341" t="s">
        <v>1413</v>
      </c>
      <c r="C229" s="348" t="s">
        <v>1414</v>
      </c>
      <c r="D229" s="195">
        <v>23.2</v>
      </c>
      <c r="E229" s="174">
        <f t="shared" si="20"/>
        <v>27.84</v>
      </c>
      <c r="F229" s="458">
        <f t="shared" si="21"/>
        <v>34.2432</v>
      </c>
      <c r="G229" s="475"/>
      <c r="H229" s="555">
        <f t="shared" si="17"/>
        <v>0</v>
      </c>
    </row>
    <row r="230" spans="1:8" s="4" customFormat="1" ht="42" customHeight="1" thickBot="1">
      <c r="A230" s="522" t="s">
        <v>1430</v>
      </c>
      <c r="B230" s="523"/>
      <c r="C230" s="523"/>
      <c r="D230" s="523"/>
      <c r="E230" s="523"/>
      <c r="F230" s="523"/>
      <c r="G230" s="475"/>
      <c r="H230" s="555">
        <f t="shared" si="17"/>
        <v>0</v>
      </c>
    </row>
    <row r="231" spans="1:8" s="4" customFormat="1" ht="37.5" customHeight="1" thickBot="1" thickTop="1">
      <c r="A231" s="196" t="s">
        <v>1103</v>
      </c>
      <c r="B231" s="197" t="s">
        <v>587</v>
      </c>
      <c r="C231" s="197" t="s">
        <v>164</v>
      </c>
      <c r="D231" s="403" t="s">
        <v>1278</v>
      </c>
      <c r="E231" s="383" t="s">
        <v>200</v>
      </c>
      <c r="F231" s="487" t="s">
        <v>286</v>
      </c>
      <c r="G231" s="475"/>
      <c r="H231" s="555"/>
    </row>
    <row r="232" spans="1:8" s="4" customFormat="1" ht="37.5" customHeight="1" thickTop="1">
      <c r="A232" s="12" t="s">
        <v>943</v>
      </c>
      <c r="B232" s="42" t="s">
        <v>940</v>
      </c>
      <c r="C232" s="113" t="s">
        <v>1576</v>
      </c>
      <c r="D232" s="423">
        <v>19.9</v>
      </c>
      <c r="E232" s="171">
        <f aca="true" t="shared" si="22" ref="E232:E250">D232*1.2</f>
        <v>23.88</v>
      </c>
      <c r="F232" s="454">
        <f aca="true" t="shared" si="23" ref="F232:F250">E232*1.23</f>
        <v>29.3724</v>
      </c>
      <c r="G232" s="475"/>
      <c r="H232" s="555">
        <f t="shared" si="17"/>
        <v>0</v>
      </c>
    </row>
    <row r="233" spans="1:8" s="4" customFormat="1" ht="27" customHeight="1">
      <c r="A233" s="225" t="s">
        <v>718</v>
      </c>
      <c r="B233" s="235" t="s">
        <v>1071</v>
      </c>
      <c r="C233" s="274" t="s">
        <v>1579</v>
      </c>
      <c r="D233" s="385">
        <v>22.7</v>
      </c>
      <c r="E233" s="228">
        <f t="shared" si="22"/>
        <v>27.24</v>
      </c>
      <c r="F233" s="450">
        <f t="shared" si="23"/>
        <v>33.505199999999995</v>
      </c>
      <c r="G233" s="475"/>
      <c r="H233" s="555">
        <f t="shared" si="17"/>
        <v>0</v>
      </c>
    </row>
    <row r="234" spans="1:8" s="4" customFormat="1" ht="27" customHeight="1">
      <c r="A234" s="12" t="s">
        <v>719</v>
      </c>
      <c r="B234" s="42" t="s">
        <v>742</v>
      </c>
      <c r="C234" s="113" t="s">
        <v>1577</v>
      </c>
      <c r="D234" s="385">
        <v>24.1</v>
      </c>
      <c r="E234" s="171">
        <f t="shared" si="22"/>
        <v>28.92</v>
      </c>
      <c r="F234" s="454">
        <f t="shared" si="23"/>
        <v>35.571600000000004</v>
      </c>
      <c r="G234" s="475"/>
      <c r="H234" s="555">
        <f t="shared" si="17"/>
        <v>0</v>
      </c>
    </row>
    <row r="235" spans="1:8" s="4" customFormat="1" ht="27" customHeight="1">
      <c r="A235" s="225" t="s">
        <v>745</v>
      </c>
      <c r="B235" s="235" t="s">
        <v>746</v>
      </c>
      <c r="C235" s="247" t="s">
        <v>158</v>
      </c>
      <c r="D235" s="234">
        <v>35.6</v>
      </c>
      <c r="E235" s="228">
        <f t="shared" si="22"/>
        <v>42.72</v>
      </c>
      <c r="F235" s="450">
        <f t="shared" si="23"/>
        <v>52.5456</v>
      </c>
      <c r="G235" s="475"/>
      <c r="H235" s="555">
        <f t="shared" si="17"/>
        <v>0</v>
      </c>
    </row>
    <row r="236" spans="1:8" s="4" customFormat="1" ht="27" customHeight="1">
      <c r="A236" s="219" t="s">
        <v>699</v>
      </c>
      <c r="B236" s="220" t="s">
        <v>700</v>
      </c>
      <c r="C236" s="221" t="s">
        <v>1578</v>
      </c>
      <c r="D236" s="390">
        <v>23.2</v>
      </c>
      <c r="E236" s="222">
        <f t="shared" si="22"/>
        <v>27.84</v>
      </c>
      <c r="F236" s="479">
        <f t="shared" si="23"/>
        <v>34.2432</v>
      </c>
      <c r="G236" s="475"/>
      <c r="H236" s="555">
        <f t="shared" si="17"/>
        <v>0</v>
      </c>
    </row>
    <row r="237" spans="1:8" s="4" customFormat="1" ht="27" customHeight="1">
      <c r="A237" s="269" t="s">
        <v>701</v>
      </c>
      <c r="B237" s="240" t="s">
        <v>702</v>
      </c>
      <c r="C237" s="270" t="s">
        <v>1580</v>
      </c>
      <c r="D237" s="387">
        <v>26.3</v>
      </c>
      <c r="E237" s="272">
        <f t="shared" si="22"/>
        <v>31.56</v>
      </c>
      <c r="F237" s="455">
        <f t="shared" si="23"/>
        <v>38.818799999999996</v>
      </c>
      <c r="G237" s="475"/>
      <c r="H237" s="555">
        <f t="shared" si="17"/>
        <v>0</v>
      </c>
    </row>
    <row r="238" spans="1:8" s="4" customFormat="1" ht="27" customHeight="1">
      <c r="A238" s="24" t="s">
        <v>703</v>
      </c>
      <c r="B238" s="127" t="s">
        <v>704</v>
      </c>
      <c r="C238" s="166" t="s">
        <v>705</v>
      </c>
      <c r="D238" s="387">
        <v>31.1</v>
      </c>
      <c r="E238" s="173">
        <f t="shared" si="22"/>
        <v>37.32</v>
      </c>
      <c r="F238" s="459">
        <f t="shared" si="23"/>
        <v>45.9036</v>
      </c>
      <c r="G238" s="475"/>
      <c r="H238" s="555">
        <f t="shared" si="17"/>
        <v>0</v>
      </c>
    </row>
    <row r="239" spans="1:8" s="4" customFormat="1" ht="54" customHeight="1">
      <c r="A239" s="269" t="s">
        <v>1042</v>
      </c>
      <c r="B239" s="235" t="s">
        <v>1045</v>
      </c>
      <c r="C239" s="270" t="s">
        <v>1575</v>
      </c>
      <c r="D239" s="271">
        <v>39.9</v>
      </c>
      <c r="E239" s="272">
        <f t="shared" si="22"/>
        <v>47.879999999999995</v>
      </c>
      <c r="F239" s="455">
        <f t="shared" si="23"/>
        <v>58.892399999999995</v>
      </c>
      <c r="G239" s="475"/>
      <c r="H239" s="555">
        <f t="shared" si="17"/>
        <v>0</v>
      </c>
    </row>
    <row r="240" spans="1:8" s="4" customFormat="1" ht="27" customHeight="1">
      <c r="A240" s="12" t="s">
        <v>1043</v>
      </c>
      <c r="B240" s="42" t="s">
        <v>1044</v>
      </c>
      <c r="C240" s="113" t="s">
        <v>1425</v>
      </c>
      <c r="D240" s="385">
        <v>38.4</v>
      </c>
      <c r="E240" s="171">
        <f t="shared" si="22"/>
        <v>46.08</v>
      </c>
      <c r="F240" s="454">
        <f t="shared" si="23"/>
        <v>56.678399999999996</v>
      </c>
      <c r="G240" s="475"/>
      <c r="H240" s="555">
        <f t="shared" si="17"/>
        <v>0</v>
      </c>
    </row>
    <row r="241" spans="1:8" s="4" customFormat="1" ht="27" customHeight="1">
      <c r="A241" s="255" t="s">
        <v>836</v>
      </c>
      <c r="B241" s="256" t="s">
        <v>837</v>
      </c>
      <c r="C241" s="352" t="s">
        <v>1426</v>
      </c>
      <c r="D241" s="369">
        <v>35</v>
      </c>
      <c r="E241" s="258">
        <f t="shared" si="22"/>
        <v>42</v>
      </c>
      <c r="F241" s="455">
        <f t="shared" si="23"/>
        <v>51.66</v>
      </c>
      <c r="G241" s="475"/>
      <c r="H241" s="555">
        <f t="shared" si="17"/>
        <v>0</v>
      </c>
    </row>
    <row r="242" spans="1:8" s="4" customFormat="1" ht="27" customHeight="1">
      <c r="A242" s="12" t="s">
        <v>865</v>
      </c>
      <c r="B242" s="42" t="s">
        <v>866</v>
      </c>
      <c r="C242" s="353" t="s">
        <v>1428</v>
      </c>
      <c r="D242" s="385">
        <v>27.5</v>
      </c>
      <c r="E242" s="171">
        <f t="shared" si="22"/>
        <v>33</v>
      </c>
      <c r="F242" s="454">
        <f t="shared" si="23"/>
        <v>40.589999999999996</v>
      </c>
      <c r="G242" s="475"/>
      <c r="H242" s="555">
        <f t="shared" si="17"/>
        <v>0</v>
      </c>
    </row>
    <row r="243" spans="1:8" s="4" customFormat="1" ht="27" customHeight="1">
      <c r="A243" s="269" t="s">
        <v>867</v>
      </c>
      <c r="B243" s="240" t="s">
        <v>868</v>
      </c>
      <c r="C243" s="422" t="s">
        <v>1427</v>
      </c>
      <c r="D243" s="387">
        <v>43.2</v>
      </c>
      <c r="E243" s="272">
        <f t="shared" si="22"/>
        <v>51.84</v>
      </c>
      <c r="F243" s="455">
        <f t="shared" si="23"/>
        <v>63.763200000000005</v>
      </c>
      <c r="G243" s="475"/>
      <c r="H243" s="555">
        <f t="shared" si="17"/>
        <v>0</v>
      </c>
    </row>
    <row r="244" spans="1:8" s="4" customFormat="1" ht="27" customHeight="1">
      <c r="A244" s="397" t="s">
        <v>1416</v>
      </c>
      <c r="B244" s="42" t="s">
        <v>1423</v>
      </c>
      <c r="C244" s="353" t="s">
        <v>1424</v>
      </c>
      <c r="D244" s="82">
        <v>20.8</v>
      </c>
      <c r="E244" s="171">
        <f t="shared" si="22"/>
        <v>24.96</v>
      </c>
      <c r="F244" s="454">
        <f t="shared" si="23"/>
        <v>30.7008</v>
      </c>
      <c r="G244" s="475"/>
      <c r="H244" s="555">
        <f t="shared" si="17"/>
        <v>0</v>
      </c>
    </row>
    <row r="245" spans="1:8" s="4" customFormat="1" ht="27" customHeight="1">
      <c r="A245" s="397" t="s">
        <v>1417</v>
      </c>
      <c r="B245" s="378" t="s">
        <v>1429</v>
      </c>
      <c r="C245" s="428" t="s">
        <v>1431</v>
      </c>
      <c r="D245" s="364">
        <v>33.3</v>
      </c>
      <c r="E245" s="374">
        <f t="shared" si="22"/>
        <v>39.959999999999994</v>
      </c>
      <c r="F245" s="457">
        <f t="shared" si="23"/>
        <v>49.15079999999999</v>
      </c>
      <c r="G245" s="475"/>
      <c r="H245" s="555">
        <f t="shared" si="17"/>
        <v>0</v>
      </c>
    </row>
    <row r="246" spans="1:8" s="4" customFormat="1" ht="27" customHeight="1">
      <c r="A246" s="397" t="s">
        <v>1418</v>
      </c>
      <c r="B246" s="42" t="s">
        <v>1432</v>
      </c>
      <c r="C246" s="353" t="s">
        <v>1433</v>
      </c>
      <c r="D246" s="82">
        <v>35.1</v>
      </c>
      <c r="E246" s="171">
        <f t="shared" si="22"/>
        <v>42.12</v>
      </c>
      <c r="F246" s="454">
        <f t="shared" si="23"/>
        <v>51.807599999999994</v>
      </c>
      <c r="G246" s="475"/>
      <c r="H246" s="555">
        <f t="shared" si="17"/>
        <v>0</v>
      </c>
    </row>
    <row r="247" spans="1:8" s="4" customFormat="1" ht="27" customHeight="1">
      <c r="A247" s="397" t="s">
        <v>1419</v>
      </c>
      <c r="B247" s="378" t="s">
        <v>1434</v>
      </c>
      <c r="C247" s="428" t="s">
        <v>1435</v>
      </c>
      <c r="D247" s="364">
        <v>44.6</v>
      </c>
      <c r="E247" s="374">
        <f t="shared" si="22"/>
        <v>53.52</v>
      </c>
      <c r="F247" s="457">
        <f t="shared" si="23"/>
        <v>65.8296</v>
      </c>
      <c r="G247" s="475"/>
      <c r="H247" s="555">
        <f t="shared" si="17"/>
        <v>0</v>
      </c>
    </row>
    <row r="248" spans="1:8" s="4" customFormat="1" ht="27" customHeight="1">
      <c r="A248" s="397" t="s">
        <v>1420</v>
      </c>
      <c r="B248" s="42" t="s">
        <v>1436</v>
      </c>
      <c r="C248" s="353" t="s">
        <v>1437</v>
      </c>
      <c r="D248" s="82">
        <v>40.5</v>
      </c>
      <c r="E248" s="171">
        <f t="shared" si="22"/>
        <v>48.6</v>
      </c>
      <c r="F248" s="454">
        <f t="shared" si="23"/>
        <v>59.778</v>
      </c>
      <c r="G248" s="475"/>
      <c r="H248" s="555">
        <f t="shared" si="17"/>
        <v>0</v>
      </c>
    </row>
    <row r="249" spans="1:8" s="4" customFormat="1" ht="27" customHeight="1">
      <c r="A249" s="397" t="s">
        <v>1421</v>
      </c>
      <c r="B249" s="378" t="s">
        <v>1438</v>
      </c>
      <c r="C249" s="428" t="s">
        <v>1440</v>
      </c>
      <c r="D249" s="364">
        <v>49.9</v>
      </c>
      <c r="E249" s="374">
        <f t="shared" si="22"/>
        <v>59.879999999999995</v>
      </c>
      <c r="F249" s="457">
        <f t="shared" si="23"/>
        <v>73.6524</v>
      </c>
      <c r="G249" s="475"/>
      <c r="H249" s="555">
        <f t="shared" si="17"/>
        <v>0</v>
      </c>
    </row>
    <row r="250" spans="1:8" s="4" customFormat="1" ht="27" customHeight="1" thickBot="1">
      <c r="A250" s="398" t="s">
        <v>1422</v>
      </c>
      <c r="B250" s="429" t="s">
        <v>1439</v>
      </c>
      <c r="C250" s="430" t="s">
        <v>1441</v>
      </c>
      <c r="D250" s="370">
        <v>57.5</v>
      </c>
      <c r="E250" s="417">
        <f t="shared" si="22"/>
        <v>69</v>
      </c>
      <c r="F250" s="464">
        <f t="shared" si="23"/>
        <v>84.87</v>
      </c>
      <c r="G250" s="475"/>
      <c r="H250" s="555">
        <f t="shared" si="17"/>
        <v>0</v>
      </c>
    </row>
    <row r="251" spans="1:8" s="4" customFormat="1" ht="48" customHeight="1" thickBot="1">
      <c r="A251" s="526" t="s">
        <v>464</v>
      </c>
      <c r="B251" s="527"/>
      <c r="C251" s="527"/>
      <c r="D251" s="527"/>
      <c r="E251" s="527"/>
      <c r="F251" s="527"/>
      <c r="G251" s="475"/>
      <c r="H251" s="555">
        <f t="shared" si="17"/>
        <v>0</v>
      </c>
    </row>
    <row r="252" spans="1:8" s="4" customFormat="1" ht="39" customHeight="1" thickBot="1">
      <c r="A252" s="522" t="s">
        <v>1046</v>
      </c>
      <c r="B252" s="523"/>
      <c r="C252" s="523"/>
      <c r="D252" s="523"/>
      <c r="E252" s="523"/>
      <c r="F252" s="523"/>
      <c r="G252" s="475"/>
      <c r="H252" s="555">
        <f t="shared" si="17"/>
        <v>0</v>
      </c>
    </row>
    <row r="253" spans="1:8" s="4" customFormat="1" ht="54.75" customHeight="1" thickTop="1">
      <c r="A253" s="229" t="s">
        <v>804</v>
      </c>
      <c r="B253" s="235" t="s">
        <v>1445</v>
      </c>
      <c r="C253" s="273" t="s">
        <v>477</v>
      </c>
      <c r="D253" s="412">
        <v>25.5</v>
      </c>
      <c r="E253" s="228">
        <f>D253*1.2</f>
        <v>30.599999999999998</v>
      </c>
      <c r="F253" s="450">
        <f>E253*1.23</f>
        <v>37.638</v>
      </c>
      <c r="G253" s="475"/>
      <c r="H253" s="555">
        <f t="shared" si="17"/>
        <v>0</v>
      </c>
    </row>
    <row r="254" spans="1:8" s="4" customFormat="1" ht="27.75" customHeight="1">
      <c r="A254" s="12" t="s">
        <v>204</v>
      </c>
      <c r="B254" s="30" t="s">
        <v>1442</v>
      </c>
      <c r="C254" s="25" t="s">
        <v>999</v>
      </c>
      <c r="D254" s="82">
        <v>31.1</v>
      </c>
      <c r="E254" s="171">
        <f>D254*1.2</f>
        <v>37.32</v>
      </c>
      <c r="F254" s="454">
        <f>E254*1.23</f>
        <v>45.9036</v>
      </c>
      <c r="G254" s="475"/>
      <c r="H254" s="555">
        <f t="shared" si="17"/>
        <v>0</v>
      </c>
    </row>
    <row r="255" spans="1:8" s="4" customFormat="1" ht="27.75" customHeight="1">
      <c r="A255" s="225" t="s">
        <v>1019</v>
      </c>
      <c r="B255" s="235" t="s">
        <v>966</v>
      </c>
      <c r="C255" s="247" t="s">
        <v>967</v>
      </c>
      <c r="D255" s="234">
        <v>18.2</v>
      </c>
      <c r="E255" s="228">
        <f aca="true" t="shared" si="24" ref="E255:E260">D255*1.2</f>
        <v>21.84</v>
      </c>
      <c r="F255" s="450">
        <f aca="true" t="shared" si="25" ref="F255:F260">E255*1.23</f>
        <v>26.8632</v>
      </c>
      <c r="G255" s="475"/>
      <c r="H255" s="555">
        <f t="shared" si="17"/>
        <v>0</v>
      </c>
    </row>
    <row r="256" spans="1:8" s="4" customFormat="1" ht="27.75" customHeight="1">
      <c r="A256" s="225" t="s">
        <v>1020</v>
      </c>
      <c r="B256" s="235" t="s">
        <v>966</v>
      </c>
      <c r="C256" s="247" t="s">
        <v>968</v>
      </c>
      <c r="D256" s="385">
        <v>17.5</v>
      </c>
      <c r="E256" s="228">
        <f t="shared" si="24"/>
        <v>21</v>
      </c>
      <c r="F256" s="450">
        <f t="shared" si="25"/>
        <v>25.83</v>
      </c>
      <c r="G256" s="475"/>
      <c r="H256" s="555">
        <f t="shared" si="17"/>
        <v>0</v>
      </c>
    </row>
    <row r="257" spans="1:8" s="4" customFormat="1" ht="27.75" customHeight="1">
      <c r="A257" s="12" t="s">
        <v>1094</v>
      </c>
      <c r="B257" s="42" t="s">
        <v>174</v>
      </c>
      <c r="C257" s="113" t="s">
        <v>1443</v>
      </c>
      <c r="D257" s="385">
        <v>26.5</v>
      </c>
      <c r="E257" s="171">
        <f t="shared" si="24"/>
        <v>31.799999999999997</v>
      </c>
      <c r="F257" s="454">
        <f t="shared" si="25"/>
        <v>39.114</v>
      </c>
      <c r="G257" s="475"/>
      <c r="H257" s="555">
        <f t="shared" si="17"/>
        <v>0</v>
      </c>
    </row>
    <row r="258" spans="1:8" s="4" customFormat="1" ht="38.25" customHeight="1">
      <c r="A258" s="225" t="s">
        <v>674</v>
      </c>
      <c r="B258" s="235" t="s">
        <v>675</v>
      </c>
      <c r="C258" s="247" t="s">
        <v>1444</v>
      </c>
      <c r="D258" s="385">
        <v>26.5</v>
      </c>
      <c r="E258" s="228">
        <f t="shared" si="24"/>
        <v>31.799999999999997</v>
      </c>
      <c r="F258" s="450">
        <f t="shared" si="25"/>
        <v>39.114</v>
      </c>
      <c r="G258" s="475"/>
      <c r="H258" s="555">
        <f t="shared" si="17"/>
        <v>0</v>
      </c>
    </row>
    <row r="259" spans="1:8" s="4" customFormat="1" ht="27.75" customHeight="1">
      <c r="A259" s="12" t="s">
        <v>524</v>
      </c>
      <c r="B259" s="42" t="s">
        <v>527</v>
      </c>
      <c r="C259" s="113" t="s">
        <v>528</v>
      </c>
      <c r="D259" s="82">
        <v>35.5</v>
      </c>
      <c r="E259" s="171">
        <f t="shared" si="24"/>
        <v>42.6</v>
      </c>
      <c r="F259" s="454">
        <f t="shared" si="25"/>
        <v>52.398</v>
      </c>
      <c r="G259" s="475"/>
      <c r="H259" s="555">
        <f t="shared" si="17"/>
        <v>0</v>
      </c>
    </row>
    <row r="260" spans="1:8" s="4" customFormat="1" ht="27.75" customHeight="1">
      <c r="A260" s="225" t="s">
        <v>525</v>
      </c>
      <c r="B260" s="235" t="s">
        <v>526</v>
      </c>
      <c r="C260" s="247" t="s">
        <v>529</v>
      </c>
      <c r="D260" s="385">
        <v>38.7</v>
      </c>
      <c r="E260" s="228">
        <f t="shared" si="24"/>
        <v>46.440000000000005</v>
      </c>
      <c r="F260" s="450">
        <f t="shared" si="25"/>
        <v>57.1212</v>
      </c>
      <c r="G260" s="475"/>
      <c r="H260" s="555">
        <f t="shared" si="17"/>
        <v>0</v>
      </c>
    </row>
    <row r="261" spans="1:8" s="4" customFormat="1" ht="27.75" customHeight="1">
      <c r="A261" s="12" t="s">
        <v>139</v>
      </c>
      <c r="B261" s="42" t="s">
        <v>140</v>
      </c>
      <c r="C261" s="113" t="s">
        <v>161</v>
      </c>
      <c r="D261" s="385">
        <v>29.4</v>
      </c>
      <c r="E261" s="171">
        <f aca="true" t="shared" si="26" ref="E261:E266">D261*1.2</f>
        <v>35.279999999999994</v>
      </c>
      <c r="F261" s="454">
        <f aca="true" t="shared" si="27" ref="F261:F266">E261*1.23</f>
        <v>43.39439999999999</v>
      </c>
      <c r="G261" s="475"/>
      <c r="H261" s="555">
        <f t="shared" si="17"/>
        <v>0</v>
      </c>
    </row>
    <row r="262" spans="1:8" s="4" customFormat="1" ht="27.75" customHeight="1">
      <c r="A262" s="269" t="s">
        <v>621</v>
      </c>
      <c r="B262" s="240" t="s">
        <v>622</v>
      </c>
      <c r="C262" s="270" t="s">
        <v>467</v>
      </c>
      <c r="D262" s="271">
        <v>57.4</v>
      </c>
      <c r="E262" s="272">
        <f t="shared" si="26"/>
        <v>68.88</v>
      </c>
      <c r="F262" s="455">
        <f t="shared" si="27"/>
        <v>84.7224</v>
      </c>
      <c r="G262" s="475"/>
      <c r="H262" s="555">
        <f t="shared" si="17"/>
        <v>0</v>
      </c>
    </row>
    <row r="263" spans="1:8" s="4" customFormat="1" ht="27.75" customHeight="1">
      <c r="A263" s="24" t="s">
        <v>460</v>
      </c>
      <c r="B263" s="127" t="s">
        <v>461</v>
      </c>
      <c r="C263" s="166" t="s">
        <v>468</v>
      </c>
      <c r="D263" s="167">
        <v>28.5</v>
      </c>
      <c r="E263" s="173">
        <f t="shared" si="26"/>
        <v>34.199999999999996</v>
      </c>
      <c r="F263" s="459">
        <f t="shared" si="27"/>
        <v>42.065999999999995</v>
      </c>
      <c r="G263" s="475"/>
      <c r="H263" s="555">
        <f t="shared" si="17"/>
        <v>0</v>
      </c>
    </row>
    <row r="264" spans="1:8" s="4" customFormat="1" ht="27.75" customHeight="1">
      <c r="A264" s="269" t="s">
        <v>706</v>
      </c>
      <c r="B264" s="240" t="s">
        <v>708</v>
      </c>
      <c r="C264" s="270" t="s">
        <v>1086</v>
      </c>
      <c r="D264" s="271">
        <v>25.5</v>
      </c>
      <c r="E264" s="272">
        <f t="shared" si="26"/>
        <v>30.599999999999998</v>
      </c>
      <c r="F264" s="455">
        <f t="shared" si="27"/>
        <v>37.638</v>
      </c>
      <c r="G264" s="475"/>
      <c r="H264" s="555">
        <f t="shared" si="17"/>
        <v>0</v>
      </c>
    </row>
    <row r="265" spans="1:8" s="4" customFormat="1" ht="27.75" customHeight="1">
      <c r="A265" s="225" t="s">
        <v>707</v>
      </c>
      <c r="B265" s="235" t="s">
        <v>709</v>
      </c>
      <c r="C265" s="247" t="s">
        <v>1087</v>
      </c>
      <c r="D265" s="234">
        <v>25</v>
      </c>
      <c r="E265" s="228">
        <f t="shared" si="26"/>
        <v>30</v>
      </c>
      <c r="F265" s="450">
        <f t="shared" si="27"/>
        <v>36.9</v>
      </c>
      <c r="G265" s="475"/>
      <c r="H265" s="555">
        <f t="shared" si="17"/>
        <v>0</v>
      </c>
    </row>
    <row r="266" spans="1:8" s="4" customFormat="1" ht="27.75" customHeight="1">
      <c r="A266" s="12" t="s">
        <v>633</v>
      </c>
      <c r="B266" s="42" t="s">
        <v>646</v>
      </c>
      <c r="C266" s="113" t="s">
        <v>1088</v>
      </c>
      <c r="D266" s="385">
        <v>56.2</v>
      </c>
      <c r="E266" s="171">
        <f t="shared" si="26"/>
        <v>67.44</v>
      </c>
      <c r="F266" s="454">
        <f t="shared" si="27"/>
        <v>82.9512</v>
      </c>
      <c r="G266" s="475"/>
      <c r="H266" s="555">
        <f t="shared" si="17"/>
        <v>0</v>
      </c>
    </row>
    <row r="267" spans="1:8" s="4" customFormat="1" ht="27.75" customHeight="1">
      <c r="A267" s="225" t="s">
        <v>1084</v>
      </c>
      <c r="B267" s="235" t="s">
        <v>1085</v>
      </c>
      <c r="C267" s="247" t="s">
        <v>1089</v>
      </c>
      <c r="D267" s="385">
        <v>34.3</v>
      </c>
      <c r="E267" s="228">
        <f aca="true" t="shared" si="28" ref="E267:E278">D267*1.2</f>
        <v>41.16</v>
      </c>
      <c r="F267" s="450">
        <f aca="true" t="shared" si="29" ref="F267:F278">E267*1.23</f>
        <v>50.626799999999996</v>
      </c>
      <c r="G267" s="475"/>
      <c r="H267" s="555">
        <f t="shared" si="17"/>
        <v>0</v>
      </c>
    </row>
    <row r="268" spans="1:8" s="4" customFormat="1" ht="27.75" customHeight="1">
      <c r="A268" s="12" t="s">
        <v>834</v>
      </c>
      <c r="B268" s="42" t="s">
        <v>835</v>
      </c>
      <c r="C268" s="113" t="s">
        <v>1454</v>
      </c>
      <c r="D268" s="385">
        <v>31.8</v>
      </c>
      <c r="E268" s="171">
        <f t="shared" si="28"/>
        <v>38.16</v>
      </c>
      <c r="F268" s="454">
        <f t="shared" si="29"/>
        <v>46.9368</v>
      </c>
      <c r="G268" s="475"/>
      <c r="H268" s="555">
        <f aca="true" t="shared" si="30" ref="H268:H331">G268*D268</f>
        <v>0</v>
      </c>
    </row>
    <row r="269" spans="1:8" s="4" customFormat="1" ht="27.75" customHeight="1">
      <c r="A269" s="255" t="s">
        <v>270</v>
      </c>
      <c r="B269" s="256" t="s">
        <v>980</v>
      </c>
      <c r="C269" s="346" t="s">
        <v>1453</v>
      </c>
      <c r="D269" s="390">
        <v>35</v>
      </c>
      <c r="E269" s="258">
        <f t="shared" si="28"/>
        <v>42</v>
      </c>
      <c r="F269" s="455">
        <f t="shared" si="29"/>
        <v>51.66</v>
      </c>
      <c r="G269" s="475"/>
      <c r="H269" s="555">
        <f t="shared" si="30"/>
        <v>0</v>
      </c>
    </row>
    <row r="270" spans="1:8" s="4" customFormat="1" ht="27.75" customHeight="1">
      <c r="A270" s="54" t="s">
        <v>1061</v>
      </c>
      <c r="B270" s="126" t="s">
        <v>1062</v>
      </c>
      <c r="C270" s="347" t="s">
        <v>1452</v>
      </c>
      <c r="D270" s="385">
        <v>26.5</v>
      </c>
      <c r="E270" s="176">
        <f t="shared" si="28"/>
        <v>31.799999999999997</v>
      </c>
      <c r="F270" s="462">
        <f t="shared" si="29"/>
        <v>39.114</v>
      </c>
      <c r="G270" s="475"/>
      <c r="H270" s="555">
        <f t="shared" si="30"/>
        <v>0</v>
      </c>
    </row>
    <row r="271" spans="1:8" s="4" customFormat="1" ht="27.75" customHeight="1">
      <c r="A271" s="40" t="s">
        <v>1063</v>
      </c>
      <c r="B271" s="358" t="s">
        <v>1064</v>
      </c>
      <c r="C271" s="359" t="s">
        <v>1451</v>
      </c>
      <c r="D271" s="387">
        <v>26</v>
      </c>
      <c r="E271" s="177">
        <f t="shared" si="28"/>
        <v>31.2</v>
      </c>
      <c r="F271" s="461">
        <f t="shared" si="29"/>
        <v>38.376</v>
      </c>
      <c r="G271" s="475"/>
      <c r="H271" s="555">
        <f t="shared" si="30"/>
        <v>0</v>
      </c>
    </row>
    <row r="272" spans="1:8" s="4" customFormat="1" ht="27.75" customHeight="1">
      <c r="A272" s="269" t="s">
        <v>475</v>
      </c>
      <c r="B272" s="240" t="s">
        <v>476</v>
      </c>
      <c r="C272" s="422" t="s">
        <v>1450</v>
      </c>
      <c r="D272" s="387">
        <v>37.7</v>
      </c>
      <c r="E272" s="272">
        <f t="shared" si="28"/>
        <v>45.24</v>
      </c>
      <c r="F272" s="455">
        <f t="shared" si="29"/>
        <v>55.6452</v>
      </c>
      <c r="G272" s="475"/>
      <c r="H272" s="555">
        <f t="shared" si="30"/>
        <v>0</v>
      </c>
    </row>
    <row r="273" spans="1:8" s="4" customFormat="1" ht="27.75" customHeight="1">
      <c r="A273" s="397" t="s">
        <v>1446</v>
      </c>
      <c r="B273" s="42" t="s">
        <v>1448</v>
      </c>
      <c r="C273" s="353" t="s">
        <v>1449</v>
      </c>
      <c r="D273" s="82">
        <v>38</v>
      </c>
      <c r="E273" s="171">
        <f t="shared" si="28"/>
        <v>45.6</v>
      </c>
      <c r="F273" s="454">
        <f t="shared" si="29"/>
        <v>56.088</v>
      </c>
      <c r="G273" s="475"/>
      <c r="H273" s="555">
        <f t="shared" si="30"/>
        <v>0</v>
      </c>
    </row>
    <row r="274" spans="1:8" s="4" customFormat="1" ht="27.75" customHeight="1">
      <c r="A274" s="397" t="s">
        <v>1447</v>
      </c>
      <c r="B274" s="378" t="s">
        <v>1456</v>
      </c>
      <c r="C274" s="428" t="s">
        <v>1455</v>
      </c>
      <c r="D274" s="364">
        <v>50.5</v>
      </c>
      <c r="E274" s="374">
        <f t="shared" si="28"/>
        <v>60.599999999999994</v>
      </c>
      <c r="F274" s="457">
        <f t="shared" si="29"/>
        <v>74.538</v>
      </c>
      <c r="G274" s="475"/>
      <c r="H274" s="555">
        <f t="shared" si="30"/>
        <v>0</v>
      </c>
    </row>
    <row r="275" spans="1:8" s="4" customFormat="1" ht="27.75" customHeight="1">
      <c r="A275" s="397" t="s">
        <v>1547</v>
      </c>
      <c r="B275" s="42" t="s">
        <v>1551</v>
      </c>
      <c r="C275" s="353" t="s">
        <v>1553</v>
      </c>
      <c r="D275" s="82">
        <v>55.6</v>
      </c>
      <c r="E275" s="171">
        <f t="shared" si="28"/>
        <v>66.72</v>
      </c>
      <c r="F275" s="454">
        <f t="shared" si="29"/>
        <v>82.0656</v>
      </c>
      <c r="G275" s="475"/>
      <c r="H275" s="555">
        <f t="shared" si="30"/>
        <v>0</v>
      </c>
    </row>
    <row r="276" spans="1:8" s="4" customFormat="1" ht="27.75" customHeight="1">
      <c r="A276" s="397" t="s">
        <v>1548</v>
      </c>
      <c r="B276" s="42" t="s">
        <v>1552</v>
      </c>
      <c r="C276" s="353" t="s">
        <v>1554</v>
      </c>
      <c r="D276" s="82">
        <v>59.9</v>
      </c>
      <c r="E276" s="171">
        <f t="shared" si="28"/>
        <v>71.88</v>
      </c>
      <c r="F276" s="454">
        <f t="shared" si="29"/>
        <v>88.41239999999999</v>
      </c>
      <c r="G276" s="475"/>
      <c r="H276" s="555">
        <f t="shared" si="30"/>
        <v>0</v>
      </c>
    </row>
    <row r="277" spans="1:8" s="4" customFormat="1" ht="27.75" customHeight="1">
      <c r="A277" s="397" t="s">
        <v>1549</v>
      </c>
      <c r="B277" s="378" t="s">
        <v>1555</v>
      </c>
      <c r="C277" s="428" t="s">
        <v>1557</v>
      </c>
      <c r="D277" s="364">
        <v>59.5</v>
      </c>
      <c r="E277" s="374">
        <f t="shared" si="28"/>
        <v>71.39999999999999</v>
      </c>
      <c r="F277" s="457">
        <f t="shared" si="29"/>
        <v>87.82199999999999</v>
      </c>
      <c r="G277" s="475"/>
      <c r="H277" s="555">
        <f t="shared" si="30"/>
        <v>0</v>
      </c>
    </row>
    <row r="278" spans="1:8" s="4" customFormat="1" ht="27.75" customHeight="1" thickBot="1">
      <c r="A278" s="398" t="s">
        <v>1550</v>
      </c>
      <c r="B278" s="429" t="s">
        <v>1556</v>
      </c>
      <c r="C278" s="430" t="s">
        <v>1558</v>
      </c>
      <c r="D278" s="370">
        <v>64.4</v>
      </c>
      <c r="E278" s="417">
        <f t="shared" si="28"/>
        <v>77.28</v>
      </c>
      <c r="F278" s="464">
        <f t="shared" si="29"/>
        <v>95.0544</v>
      </c>
      <c r="G278" s="475"/>
      <c r="H278" s="555">
        <f t="shared" si="30"/>
        <v>0</v>
      </c>
    </row>
    <row r="279" spans="1:8" s="4" customFormat="1" ht="40.5" customHeight="1" thickBot="1">
      <c r="A279" s="520" t="s">
        <v>1047</v>
      </c>
      <c r="B279" s="521"/>
      <c r="C279" s="521"/>
      <c r="D279" s="521"/>
      <c r="E279" s="521"/>
      <c r="F279" s="521"/>
      <c r="G279" s="475"/>
      <c r="H279" s="555">
        <f t="shared" si="30"/>
        <v>0</v>
      </c>
    </row>
    <row r="280" spans="1:8" s="4" customFormat="1" ht="40.5" customHeight="1" thickBot="1" thickTop="1">
      <c r="A280" s="196" t="s">
        <v>1103</v>
      </c>
      <c r="B280" s="197" t="s">
        <v>587</v>
      </c>
      <c r="C280" s="197" t="s">
        <v>164</v>
      </c>
      <c r="D280" s="403" t="s">
        <v>1278</v>
      </c>
      <c r="E280" s="383" t="s">
        <v>200</v>
      </c>
      <c r="F280" s="487" t="s">
        <v>286</v>
      </c>
      <c r="G280" s="475"/>
      <c r="H280" s="555"/>
    </row>
    <row r="281" spans="1:8" s="4" customFormat="1" ht="27" customHeight="1" thickTop="1">
      <c r="A281" s="225" t="s">
        <v>403</v>
      </c>
      <c r="B281" s="230" t="s">
        <v>585</v>
      </c>
      <c r="C281" s="226" t="s">
        <v>1459</v>
      </c>
      <c r="D281" s="234">
        <v>33.2</v>
      </c>
      <c r="E281" s="228">
        <f aca="true" t="shared" si="31" ref="E281:E312">D281*1.2</f>
        <v>39.84</v>
      </c>
      <c r="F281" s="450">
        <f aca="true" t="shared" si="32" ref="F281:F312">E281*1.23</f>
        <v>49.00320000000001</v>
      </c>
      <c r="G281" s="475"/>
      <c r="H281" s="555">
        <f t="shared" si="30"/>
        <v>0</v>
      </c>
    </row>
    <row r="282" spans="1:8" s="4" customFormat="1" ht="27" customHeight="1">
      <c r="A282" s="12" t="s">
        <v>676</v>
      </c>
      <c r="B282" s="42" t="s">
        <v>684</v>
      </c>
      <c r="C282" s="113" t="s">
        <v>683</v>
      </c>
      <c r="D282" s="82">
        <v>18.2</v>
      </c>
      <c r="E282" s="171">
        <f t="shared" si="31"/>
        <v>21.84</v>
      </c>
      <c r="F282" s="454">
        <f t="shared" si="32"/>
        <v>26.8632</v>
      </c>
      <c r="G282" s="475"/>
      <c r="H282" s="555">
        <f t="shared" si="30"/>
        <v>0</v>
      </c>
    </row>
    <row r="283" spans="1:8" s="4" customFormat="1" ht="27" customHeight="1">
      <c r="A283" s="12" t="s">
        <v>677</v>
      </c>
      <c r="B283" s="42" t="s">
        <v>711</v>
      </c>
      <c r="C283" s="113" t="s">
        <v>710</v>
      </c>
      <c r="D283" s="385">
        <v>17.5</v>
      </c>
      <c r="E283" s="171">
        <f t="shared" si="31"/>
        <v>21</v>
      </c>
      <c r="F283" s="454">
        <f t="shared" si="32"/>
        <v>25.83</v>
      </c>
      <c r="G283" s="475"/>
      <c r="H283" s="555">
        <f t="shared" si="30"/>
        <v>0</v>
      </c>
    </row>
    <row r="284" spans="1:8" s="4" customFormat="1" ht="27" customHeight="1">
      <c r="A284" s="225" t="s">
        <v>678</v>
      </c>
      <c r="B284" s="235" t="s">
        <v>712</v>
      </c>
      <c r="C284" s="247" t="s">
        <v>1498</v>
      </c>
      <c r="D284" s="385">
        <v>46.8</v>
      </c>
      <c r="E284" s="228">
        <f t="shared" si="31"/>
        <v>56.16</v>
      </c>
      <c r="F284" s="450">
        <f t="shared" si="32"/>
        <v>69.07679999999999</v>
      </c>
      <c r="G284" s="475"/>
      <c r="H284" s="555">
        <f t="shared" si="30"/>
        <v>0</v>
      </c>
    </row>
    <row r="285" spans="1:8" s="4" customFormat="1" ht="27" customHeight="1">
      <c r="A285" s="225" t="s">
        <v>679</v>
      </c>
      <c r="B285" s="235" t="s">
        <v>713</v>
      </c>
      <c r="C285" s="247" t="s">
        <v>1499</v>
      </c>
      <c r="D285" s="385">
        <v>47.6</v>
      </c>
      <c r="E285" s="228">
        <f t="shared" si="31"/>
        <v>57.12</v>
      </c>
      <c r="F285" s="450">
        <f t="shared" si="32"/>
        <v>70.2576</v>
      </c>
      <c r="G285" s="475"/>
      <c r="H285" s="555">
        <f t="shared" si="30"/>
        <v>0</v>
      </c>
    </row>
    <row r="286" spans="1:8" s="4" customFormat="1" ht="27" customHeight="1">
      <c r="A286" s="12" t="s">
        <v>755</v>
      </c>
      <c r="B286" s="42" t="s">
        <v>775</v>
      </c>
      <c r="C286" s="113" t="s">
        <v>1500</v>
      </c>
      <c r="D286" s="385">
        <v>45</v>
      </c>
      <c r="E286" s="171">
        <f t="shared" si="31"/>
        <v>54</v>
      </c>
      <c r="F286" s="454">
        <f t="shared" si="32"/>
        <v>66.42</v>
      </c>
      <c r="G286" s="475"/>
      <c r="H286" s="555">
        <f t="shared" si="30"/>
        <v>0</v>
      </c>
    </row>
    <row r="287" spans="1:8" s="4" customFormat="1" ht="27" customHeight="1">
      <c r="A287" s="12" t="s">
        <v>774</v>
      </c>
      <c r="B287" s="42" t="s">
        <v>776</v>
      </c>
      <c r="C287" s="113" t="s">
        <v>1501</v>
      </c>
      <c r="D287" s="385">
        <v>45</v>
      </c>
      <c r="E287" s="171">
        <f t="shared" si="31"/>
        <v>54</v>
      </c>
      <c r="F287" s="454">
        <f t="shared" si="32"/>
        <v>66.42</v>
      </c>
      <c r="G287" s="475"/>
      <c r="H287" s="555">
        <f t="shared" si="30"/>
        <v>0</v>
      </c>
    </row>
    <row r="288" spans="1:8" s="4" customFormat="1" ht="27" customHeight="1">
      <c r="A288" s="225" t="s">
        <v>926</v>
      </c>
      <c r="B288" s="235" t="s">
        <v>927</v>
      </c>
      <c r="C288" s="247" t="s">
        <v>928</v>
      </c>
      <c r="D288" s="385">
        <v>45</v>
      </c>
      <c r="E288" s="228">
        <f t="shared" si="31"/>
        <v>54</v>
      </c>
      <c r="F288" s="450">
        <f t="shared" si="32"/>
        <v>66.42</v>
      </c>
      <c r="G288" s="475"/>
      <c r="H288" s="555">
        <f t="shared" si="30"/>
        <v>0</v>
      </c>
    </row>
    <row r="289" spans="1:8" s="4" customFormat="1" ht="27" customHeight="1">
      <c r="A289" s="225" t="s">
        <v>929</v>
      </c>
      <c r="B289" s="235" t="s">
        <v>930</v>
      </c>
      <c r="C289" s="247" t="s">
        <v>931</v>
      </c>
      <c r="D289" s="385">
        <v>45</v>
      </c>
      <c r="E289" s="228">
        <f t="shared" si="31"/>
        <v>54</v>
      </c>
      <c r="F289" s="450">
        <f t="shared" si="32"/>
        <v>66.42</v>
      </c>
      <c r="G289" s="475"/>
      <c r="H289" s="555">
        <f t="shared" si="30"/>
        <v>0</v>
      </c>
    </row>
    <row r="290" spans="1:8" s="4" customFormat="1" ht="27" customHeight="1">
      <c r="A290" s="12" t="s">
        <v>1050</v>
      </c>
      <c r="B290" s="42" t="s">
        <v>1052</v>
      </c>
      <c r="C290" s="113" t="s">
        <v>1058</v>
      </c>
      <c r="D290" s="385">
        <v>38.5</v>
      </c>
      <c r="E290" s="171">
        <f t="shared" si="31"/>
        <v>46.199999999999996</v>
      </c>
      <c r="F290" s="454">
        <f t="shared" si="32"/>
        <v>56.82599999999999</v>
      </c>
      <c r="G290" s="475"/>
      <c r="H290" s="555">
        <f t="shared" si="30"/>
        <v>0</v>
      </c>
    </row>
    <row r="291" spans="1:8" s="4" customFormat="1" ht="27" customHeight="1">
      <c r="A291" s="225" t="s">
        <v>1051</v>
      </c>
      <c r="B291" s="235" t="s">
        <v>1458</v>
      </c>
      <c r="C291" s="247" t="s">
        <v>1457</v>
      </c>
      <c r="D291" s="385">
        <v>29.9</v>
      </c>
      <c r="E291" s="228">
        <f t="shared" si="31"/>
        <v>35.879999999999995</v>
      </c>
      <c r="F291" s="450">
        <f t="shared" si="32"/>
        <v>44.1324</v>
      </c>
      <c r="G291" s="475"/>
      <c r="H291" s="555">
        <f t="shared" si="30"/>
        <v>0</v>
      </c>
    </row>
    <row r="292" spans="1:8" s="4" customFormat="1" ht="27" customHeight="1">
      <c r="A292" s="12" t="s">
        <v>267</v>
      </c>
      <c r="B292" s="42" t="s">
        <v>268</v>
      </c>
      <c r="C292" s="113" t="s">
        <v>269</v>
      </c>
      <c r="D292" s="385">
        <v>51.5</v>
      </c>
      <c r="E292" s="171">
        <f t="shared" si="31"/>
        <v>61.8</v>
      </c>
      <c r="F292" s="454">
        <f t="shared" si="32"/>
        <v>76.014</v>
      </c>
      <c r="G292" s="475"/>
      <c r="H292" s="555">
        <f t="shared" si="30"/>
        <v>0</v>
      </c>
    </row>
    <row r="293" spans="1:8" s="4" customFormat="1" ht="27" customHeight="1">
      <c r="A293" s="225" t="s">
        <v>273</v>
      </c>
      <c r="B293" s="235" t="s">
        <v>274</v>
      </c>
      <c r="C293" s="247" t="s">
        <v>1496</v>
      </c>
      <c r="D293" s="385">
        <v>19.9</v>
      </c>
      <c r="E293" s="228">
        <f t="shared" si="31"/>
        <v>23.88</v>
      </c>
      <c r="F293" s="450">
        <f t="shared" si="32"/>
        <v>29.3724</v>
      </c>
      <c r="G293" s="475"/>
      <c r="H293" s="555">
        <f t="shared" si="30"/>
        <v>0</v>
      </c>
    </row>
    <row r="294" spans="1:8" s="4" customFormat="1" ht="27" customHeight="1">
      <c r="A294" s="269" t="s">
        <v>275</v>
      </c>
      <c r="B294" s="240" t="s">
        <v>276</v>
      </c>
      <c r="C294" s="270" t="s">
        <v>1497</v>
      </c>
      <c r="D294" s="387">
        <v>18.6</v>
      </c>
      <c r="E294" s="272">
        <f t="shared" si="31"/>
        <v>22.32</v>
      </c>
      <c r="F294" s="455">
        <f t="shared" si="32"/>
        <v>27.4536</v>
      </c>
      <c r="G294" s="475"/>
      <c r="H294" s="555">
        <f t="shared" si="30"/>
        <v>0</v>
      </c>
    </row>
    <row r="295" spans="1:8" s="4" customFormat="1" ht="27" customHeight="1">
      <c r="A295" s="12" t="s">
        <v>225</v>
      </c>
      <c r="B295" s="42" t="s">
        <v>226</v>
      </c>
      <c r="C295" s="113" t="s">
        <v>227</v>
      </c>
      <c r="D295" s="385">
        <v>35.1</v>
      </c>
      <c r="E295" s="171">
        <f t="shared" si="31"/>
        <v>42.12</v>
      </c>
      <c r="F295" s="454">
        <f t="shared" si="32"/>
        <v>51.807599999999994</v>
      </c>
      <c r="G295" s="475"/>
      <c r="H295" s="555">
        <f t="shared" si="30"/>
        <v>0</v>
      </c>
    </row>
    <row r="296" spans="1:8" s="4" customFormat="1" ht="36" customHeight="1">
      <c r="A296" s="225" t="s">
        <v>228</v>
      </c>
      <c r="B296" s="235" t="s">
        <v>1460</v>
      </c>
      <c r="C296" s="247" t="s">
        <v>229</v>
      </c>
      <c r="D296" s="385">
        <v>40.3</v>
      </c>
      <c r="E296" s="228">
        <f t="shared" si="31"/>
        <v>48.35999999999999</v>
      </c>
      <c r="F296" s="450">
        <f t="shared" si="32"/>
        <v>59.48279999999999</v>
      </c>
      <c r="G296" s="475"/>
      <c r="H296" s="555">
        <f t="shared" si="30"/>
        <v>0</v>
      </c>
    </row>
    <row r="297" spans="1:8" s="4" customFormat="1" ht="27" customHeight="1">
      <c r="A297" s="12" t="s">
        <v>230</v>
      </c>
      <c r="B297" s="42" t="s">
        <v>231</v>
      </c>
      <c r="C297" s="113" t="s">
        <v>234</v>
      </c>
      <c r="D297" s="385">
        <v>73.4</v>
      </c>
      <c r="E297" s="171">
        <f t="shared" si="31"/>
        <v>88.08</v>
      </c>
      <c r="F297" s="454">
        <f t="shared" si="32"/>
        <v>108.3384</v>
      </c>
      <c r="G297" s="475"/>
      <c r="H297" s="555">
        <f t="shared" si="30"/>
        <v>0</v>
      </c>
    </row>
    <row r="298" spans="1:8" s="4" customFormat="1" ht="27" customHeight="1">
      <c r="A298" s="12" t="s">
        <v>232</v>
      </c>
      <c r="B298" s="42" t="s">
        <v>233</v>
      </c>
      <c r="C298" s="113" t="s">
        <v>1495</v>
      </c>
      <c r="D298" s="385">
        <v>74.6</v>
      </c>
      <c r="E298" s="171">
        <f t="shared" si="31"/>
        <v>89.52</v>
      </c>
      <c r="F298" s="454">
        <f t="shared" si="32"/>
        <v>110.1096</v>
      </c>
      <c r="G298" s="475"/>
      <c r="H298" s="555">
        <f t="shared" si="30"/>
        <v>0</v>
      </c>
    </row>
    <row r="299" spans="1:8" s="4" customFormat="1" ht="27" customHeight="1">
      <c r="A299" s="397" t="s">
        <v>1461</v>
      </c>
      <c r="B299" s="378" t="s">
        <v>1475</v>
      </c>
      <c r="C299" s="367" t="s">
        <v>1477</v>
      </c>
      <c r="D299" s="364">
        <v>23.5</v>
      </c>
      <c r="E299" s="374">
        <f t="shared" si="31"/>
        <v>28.2</v>
      </c>
      <c r="F299" s="457">
        <f t="shared" si="32"/>
        <v>34.686</v>
      </c>
      <c r="G299" s="475"/>
      <c r="H299" s="555">
        <f t="shared" si="30"/>
        <v>0</v>
      </c>
    </row>
    <row r="300" spans="1:8" s="4" customFormat="1" ht="27" customHeight="1">
      <c r="A300" s="397" t="s">
        <v>1462</v>
      </c>
      <c r="B300" s="378" t="s">
        <v>1476</v>
      </c>
      <c r="C300" s="367" t="s">
        <v>1478</v>
      </c>
      <c r="D300" s="364">
        <v>23.5</v>
      </c>
      <c r="E300" s="374">
        <f t="shared" si="31"/>
        <v>28.2</v>
      </c>
      <c r="F300" s="457">
        <f t="shared" si="32"/>
        <v>34.686</v>
      </c>
      <c r="G300" s="475"/>
      <c r="H300" s="555">
        <f t="shared" si="30"/>
        <v>0</v>
      </c>
    </row>
    <row r="301" spans="1:8" s="4" customFormat="1" ht="27" customHeight="1">
      <c r="A301" s="397" t="s">
        <v>1463</v>
      </c>
      <c r="B301" s="42" t="s">
        <v>1479</v>
      </c>
      <c r="C301" s="113" t="s">
        <v>1480</v>
      </c>
      <c r="D301" s="82">
        <v>58.7</v>
      </c>
      <c r="E301" s="171">
        <f t="shared" si="31"/>
        <v>70.44</v>
      </c>
      <c r="F301" s="454">
        <f t="shared" si="32"/>
        <v>86.6412</v>
      </c>
      <c r="G301" s="475"/>
      <c r="H301" s="555">
        <f t="shared" si="30"/>
        <v>0</v>
      </c>
    </row>
    <row r="302" spans="1:8" s="4" customFormat="1" ht="27" customHeight="1">
      <c r="A302" s="397" t="s">
        <v>1464</v>
      </c>
      <c r="B302" s="378" t="s">
        <v>1481</v>
      </c>
      <c r="C302" s="367" t="s">
        <v>1482</v>
      </c>
      <c r="D302" s="364">
        <v>40.2</v>
      </c>
      <c r="E302" s="374">
        <f t="shared" si="31"/>
        <v>48.24</v>
      </c>
      <c r="F302" s="457">
        <f t="shared" si="32"/>
        <v>59.3352</v>
      </c>
      <c r="G302" s="475"/>
      <c r="H302" s="555">
        <f t="shared" si="30"/>
        <v>0</v>
      </c>
    </row>
    <row r="303" spans="1:8" s="4" customFormat="1" ht="27" customHeight="1">
      <c r="A303" s="397" t="s">
        <v>1465</v>
      </c>
      <c r="B303" s="42" t="s">
        <v>1483</v>
      </c>
      <c r="C303" s="113" t="s">
        <v>1484</v>
      </c>
      <c r="D303" s="82">
        <v>47.6</v>
      </c>
      <c r="E303" s="171">
        <f t="shared" si="31"/>
        <v>57.12</v>
      </c>
      <c r="F303" s="454">
        <f t="shared" si="32"/>
        <v>70.2576</v>
      </c>
      <c r="G303" s="475"/>
      <c r="H303" s="555">
        <f t="shared" si="30"/>
        <v>0</v>
      </c>
    </row>
    <row r="304" spans="1:8" s="4" customFormat="1" ht="27" customHeight="1">
      <c r="A304" s="397" t="s">
        <v>1466</v>
      </c>
      <c r="B304" s="378" t="s">
        <v>1485</v>
      </c>
      <c r="C304" s="367" t="s">
        <v>1487</v>
      </c>
      <c r="D304" s="364">
        <v>26.4</v>
      </c>
      <c r="E304" s="374">
        <f t="shared" si="31"/>
        <v>31.679999999999996</v>
      </c>
      <c r="F304" s="457">
        <f t="shared" si="32"/>
        <v>38.96639999999999</v>
      </c>
      <c r="G304" s="475"/>
      <c r="H304" s="555">
        <f t="shared" si="30"/>
        <v>0</v>
      </c>
    </row>
    <row r="305" spans="1:8" s="4" customFormat="1" ht="27" customHeight="1">
      <c r="A305" s="397" t="s">
        <v>1467</v>
      </c>
      <c r="B305" s="378" t="s">
        <v>1486</v>
      </c>
      <c r="C305" s="367" t="s">
        <v>1488</v>
      </c>
      <c r="D305" s="364">
        <v>24.1</v>
      </c>
      <c r="E305" s="374">
        <f t="shared" si="31"/>
        <v>28.92</v>
      </c>
      <c r="F305" s="457">
        <f t="shared" si="32"/>
        <v>35.571600000000004</v>
      </c>
      <c r="G305" s="475"/>
      <c r="H305" s="555">
        <f t="shared" si="30"/>
        <v>0</v>
      </c>
    </row>
    <row r="306" spans="1:8" s="4" customFormat="1" ht="27" customHeight="1">
      <c r="A306" s="397" t="s">
        <v>1468</v>
      </c>
      <c r="B306" s="42" t="s">
        <v>1489</v>
      </c>
      <c r="C306" s="113" t="s">
        <v>1491</v>
      </c>
      <c r="D306" s="82">
        <v>30</v>
      </c>
      <c r="E306" s="171">
        <f t="shared" si="31"/>
        <v>36</v>
      </c>
      <c r="F306" s="454">
        <f t="shared" si="32"/>
        <v>44.28</v>
      </c>
      <c r="G306" s="475"/>
      <c r="H306" s="555">
        <f t="shared" si="30"/>
        <v>0</v>
      </c>
    </row>
    <row r="307" spans="1:8" s="4" customFormat="1" ht="27" customHeight="1">
      <c r="A307" s="397" t="s">
        <v>1469</v>
      </c>
      <c r="B307" s="42" t="s">
        <v>1490</v>
      </c>
      <c r="C307" s="113" t="s">
        <v>1492</v>
      </c>
      <c r="D307" s="82">
        <v>31.3</v>
      </c>
      <c r="E307" s="171">
        <f t="shared" si="31"/>
        <v>37.56</v>
      </c>
      <c r="F307" s="454">
        <f t="shared" si="32"/>
        <v>46.198800000000006</v>
      </c>
      <c r="G307" s="475"/>
      <c r="H307" s="555">
        <f t="shared" si="30"/>
        <v>0</v>
      </c>
    </row>
    <row r="308" spans="1:8" s="4" customFormat="1" ht="27" customHeight="1">
      <c r="A308" s="397" t="s">
        <v>1470</v>
      </c>
      <c r="B308" s="378" t="s">
        <v>1493</v>
      </c>
      <c r="C308" s="367" t="s">
        <v>1502</v>
      </c>
      <c r="D308" s="364">
        <v>78.2</v>
      </c>
      <c r="E308" s="374">
        <f t="shared" si="31"/>
        <v>93.84</v>
      </c>
      <c r="F308" s="457">
        <f t="shared" si="32"/>
        <v>115.42320000000001</v>
      </c>
      <c r="G308" s="475"/>
      <c r="H308" s="555">
        <f t="shared" si="30"/>
        <v>0</v>
      </c>
    </row>
    <row r="309" spans="1:8" s="4" customFormat="1" ht="27" customHeight="1">
      <c r="A309" s="397" t="s">
        <v>1471</v>
      </c>
      <c r="B309" s="378" t="s">
        <v>1494</v>
      </c>
      <c r="C309" s="367" t="s">
        <v>1503</v>
      </c>
      <c r="D309" s="364">
        <v>81.8</v>
      </c>
      <c r="E309" s="374">
        <f t="shared" si="31"/>
        <v>98.16</v>
      </c>
      <c r="F309" s="457">
        <f t="shared" si="32"/>
        <v>120.73679999999999</v>
      </c>
      <c r="G309" s="475"/>
      <c r="H309" s="555">
        <f t="shared" si="30"/>
        <v>0</v>
      </c>
    </row>
    <row r="310" spans="1:8" s="4" customFormat="1" ht="27" customHeight="1">
      <c r="A310" s="397" t="s">
        <v>1472</v>
      </c>
      <c r="B310" s="42" t="s">
        <v>1504</v>
      </c>
      <c r="C310" s="113" t="s">
        <v>1506</v>
      </c>
      <c r="D310" s="82">
        <v>47.5</v>
      </c>
      <c r="E310" s="171">
        <f t="shared" si="31"/>
        <v>57</v>
      </c>
      <c r="F310" s="454">
        <f t="shared" si="32"/>
        <v>70.11</v>
      </c>
      <c r="G310" s="475"/>
      <c r="H310" s="555">
        <f t="shared" si="30"/>
        <v>0</v>
      </c>
    </row>
    <row r="311" spans="1:8" s="4" customFormat="1" ht="27" customHeight="1">
      <c r="A311" s="397" t="s">
        <v>1473</v>
      </c>
      <c r="B311" s="42" t="s">
        <v>1505</v>
      </c>
      <c r="C311" s="113" t="s">
        <v>1507</v>
      </c>
      <c r="D311" s="82">
        <v>49.9</v>
      </c>
      <c r="E311" s="171">
        <f t="shared" si="31"/>
        <v>59.879999999999995</v>
      </c>
      <c r="F311" s="454">
        <f t="shared" si="32"/>
        <v>73.6524</v>
      </c>
      <c r="G311" s="475"/>
      <c r="H311" s="555">
        <f t="shared" si="30"/>
        <v>0</v>
      </c>
    </row>
    <row r="312" spans="1:8" s="4" customFormat="1" ht="27" customHeight="1" thickBot="1">
      <c r="A312" s="398" t="s">
        <v>1474</v>
      </c>
      <c r="B312" s="429" t="s">
        <v>1508</v>
      </c>
      <c r="C312" s="431" t="s">
        <v>1509</v>
      </c>
      <c r="D312" s="370">
        <v>44.7</v>
      </c>
      <c r="E312" s="417">
        <f t="shared" si="31"/>
        <v>53.64</v>
      </c>
      <c r="F312" s="464">
        <f t="shared" si="32"/>
        <v>65.9772</v>
      </c>
      <c r="G312" s="475"/>
      <c r="H312" s="555">
        <f t="shared" si="30"/>
        <v>0</v>
      </c>
    </row>
    <row r="313" spans="1:8" s="4" customFormat="1" ht="42" customHeight="1" thickBot="1">
      <c r="A313" s="522" t="s">
        <v>1510</v>
      </c>
      <c r="B313" s="523"/>
      <c r="C313" s="523"/>
      <c r="D313" s="523"/>
      <c r="E313" s="523"/>
      <c r="F313" s="523"/>
      <c r="G313" s="475"/>
      <c r="H313" s="555">
        <f t="shared" si="30"/>
        <v>0</v>
      </c>
    </row>
    <row r="314" spans="1:8" s="4" customFormat="1" ht="27" customHeight="1" thickTop="1">
      <c r="A314" s="209" t="s">
        <v>1112</v>
      </c>
      <c r="B314" s="210" t="s">
        <v>1511</v>
      </c>
      <c r="C314" s="211" t="s">
        <v>163</v>
      </c>
      <c r="D314" s="368">
        <v>18</v>
      </c>
      <c r="E314" s="212">
        <f aca="true" t="shared" si="33" ref="E314:E324">D314*1.2</f>
        <v>21.599999999999998</v>
      </c>
      <c r="F314" s="488">
        <f aca="true" t="shared" si="34" ref="F314:F324">E314*1.23</f>
        <v>26.567999999999998</v>
      </c>
      <c r="G314" s="475"/>
      <c r="H314" s="555">
        <f t="shared" si="30"/>
        <v>0</v>
      </c>
    </row>
    <row r="315" spans="1:8" s="4" customFormat="1" ht="33">
      <c r="A315" s="229" t="s">
        <v>122</v>
      </c>
      <c r="B315" s="235" t="s">
        <v>289</v>
      </c>
      <c r="C315" s="233" t="s">
        <v>998</v>
      </c>
      <c r="D315" s="363">
        <v>39.5</v>
      </c>
      <c r="E315" s="228">
        <f t="shared" si="33"/>
        <v>47.4</v>
      </c>
      <c r="F315" s="450">
        <f t="shared" si="34"/>
        <v>58.302</v>
      </c>
      <c r="G315" s="475"/>
      <c r="H315" s="555">
        <f t="shared" si="30"/>
        <v>0</v>
      </c>
    </row>
    <row r="316" spans="1:8" s="4" customFormat="1" ht="27" customHeight="1">
      <c r="A316" s="12" t="s">
        <v>886</v>
      </c>
      <c r="B316" s="42" t="s">
        <v>1521</v>
      </c>
      <c r="C316" s="113" t="s">
        <v>1515</v>
      </c>
      <c r="D316" s="82">
        <v>43.5</v>
      </c>
      <c r="E316" s="171">
        <f t="shared" si="33"/>
        <v>52.199999999999996</v>
      </c>
      <c r="F316" s="454">
        <f t="shared" si="34"/>
        <v>64.20599999999999</v>
      </c>
      <c r="G316" s="475"/>
      <c r="H316" s="555">
        <f t="shared" si="30"/>
        <v>0</v>
      </c>
    </row>
    <row r="317" spans="1:8" s="4" customFormat="1" ht="27" customHeight="1">
      <c r="A317" s="12" t="s">
        <v>887</v>
      </c>
      <c r="B317" s="42" t="s">
        <v>888</v>
      </c>
      <c r="C317" s="113" t="s">
        <v>1515</v>
      </c>
      <c r="D317" s="82">
        <v>44.7</v>
      </c>
      <c r="E317" s="171">
        <f t="shared" si="33"/>
        <v>53.64</v>
      </c>
      <c r="F317" s="454">
        <f t="shared" si="34"/>
        <v>65.9772</v>
      </c>
      <c r="G317" s="475"/>
      <c r="H317" s="555">
        <f t="shared" si="30"/>
        <v>0</v>
      </c>
    </row>
    <row r="318" spans="1:8" s="4" customFormat="1" ht="27" customHeight="1">
      <c r="A318" s="427" t="s">
        <v>1081</v>
      </c>
      <c r="B318" s="378" t="s">
        <v>1512</v>
      </c>
      <c r="C318" s="367" t="s">
        <v>1513</v>
      </c>
      <c r="D318" s="364">
        <v>39.9</v>
      </c>
      <c r="E318" s="374">
        <f t="shared" si="33"/>
        <v>47.879999999999995</v>
      </c>
      <c r="F318" s="457">
        <f t="shared" si="34"/>
        <v>58.892399999999995</v>
      </c>
      <c r="G318" s="475"/>
      <c r="H318" s="555">
        <f t="shared" si="30"/>
        <v>0</v>
      </c>
    </row>
    <row r="319" spans="1:8" s="4" customFormat="1" ht="27" customHeight="1">
      <c r="A319" s="12" t="s">
        <v>1082</v>
      </c>
      <c r="B319" s="42" t="s">
        <v>1083</v>
      </c>
      <c r="C319" s="113" t="s">
        <v>1520</v>
      </c>
      <c r="D319" s="385">
        <v>15.5</v>
      </c>
      <c r="E319" s="171">
        <f t="shared" si="33"/>
        <v>18.599999999999998</v>
      </c>
      <c r="F319" s="454">
        <f t="shared" si="34"/>
        <v>22.877999999999997</v>
      </c>
      <c r="G319" s="475"/>
      <c r="H319" s="555">
        <f t="shared" si="30"/>
        <v>0</v>
      </c>
    </row>
    <row r="320" spans="1:8" s="4" customFormat="1" ht="27" customHeight="1">
      <c r="A320" s="397" t="s">
        <v>1514</v>
      </c>
      <c r="B320" s="378" t="s">
        <v>1524</v>
      </c>
      <c r="C320" s="367" t="s">
        <v>1523</v>
      </c>
      <c r="D320" s="364">
        <v>39.3</v>
      </c>
      <c r="E320" s="374">
        <f t="shared" si="33"/>
        <v>47.16</v>
      </c>
      <c r="F320" s="457">
        <f t="shared" si="34"/>
        <v>58.0068</v>
      </c>
      <c r="G320" s="475"/>
      <c r="H320" s="555">
        <f t="shared" si="30"/>
        <v>0</v>
      </c>
    </row>
    <row r="321" spans="1:8" s="4" customFormat="1" ht="27" customHeight="1">
      <c r="A321" s="397" t="s">
        <v>1516</v>
      </c>
      <c r="B321" s="378" t="s">
        <v>1522</v>
      </c>
      <c r="C321" s="367" t="s">
        <v>1525</v>
      </c>
      <c r="D321" s="364">
        <v>44.2</v>
      </c>
      <c r="E321" s="374">
        <f t="shared" si="33"/>
        <v>53.04</v>
      </c>
      <c r="F321" s="457">
        <f t="shared" si="34"/>
        <v>65.2392</v>
      </c>
      <c r="G321" s="475"/>
      <c r="H321" s="555">
        <f t="shared" si="30"/>
        <v>0</v>
      </c>
    </row>
    <row r="322" spans="1:8" s="4" customFormat="1" ht="27" customHeight="1">
      <c r="A322" s="397" t="s">
        <v>1517</v>
      </c>
      <c r="B322" s="42" t="s">
        <v>1526</v>
      </c>
      <c r="C322" s="113" t="s">
        <v>1527</v>
      </c>
      <c r="D322" s="82">
        <v>33.6</v>
      </c>
      <c r="E322" s="171">
        <f t="shared" si="33"/>
        <v>40.32</v>
      </c>
      <c r="F322" s="454">
        <f t="shared" si="34"/>
        <v>49.5936</v>
      </c>
      <c r="G322" s="475"/>
      <c r="H322" s="555">
        <f t="shared" si="30"/>
        <v>0</v>
      </c>
    </row>
    <row r="323" spans="1:8" s="4" customFormat="1" ht="27" customHeight="1">
      <c r="A323" s="397" t="s">
        <v>1518</v>
      </c>
      <c r="B323" s="378" t="s">
        <v>1528</v>
      </c>
      <c r="C323" s="367" t="s">
        <v>1529</v>
      </c>
      <c r="D323" s="364">
        <v>25.4</v>
      </c>
      <c r="E323" s="374">
        <f t="shared" si="33"/>
        <v>30.479999999999997</v>
      </c>
      <c r="F323" s="457">
        <f t="shared" si="34"/>
        <v>37.490399999999994</v>
      </c>
      <c r="G323" s="475"/>
      <c r="H323" s="555">
        <f t="shared" si="30"/>
        <v>0</v>
      </c>
    </row>
    <row r="324" spans="1:8" s="4" customFormat="1" ht="27" customHeight="1" thickBot="1">
      <c r="A324" s="397" t="s">
        <v>1519</v>
      </c>
      <c r="B324" s="42" t="s">
        <v>1530</v>
      </c>
      <c r="C324" s="113" t="s">
        <v>1531</v>
      </c>
      <c r="D324" s="82">
        <v>24.5</v>
      </c>
      <c r="E324" s="171">
        <f t="shared" si="33"/>
        <v>29.4</v>
      </c>
      <c r="F324" s="454">
        <f t="shared" si="34"/>
        <v>36.162</v>
      </c>
      <c r="G324" s="475"/>
      <c r="H324" s="555">
        <f t="shared" si="30"/>
        <v>0</v>
      </c>
    </row>
    <row r="325" spans="1:8" s="4" customFormat="1" ht="43.5" customHeight="1" thickBot="1">
      <c r="A325" s="522" t="s">
        <v>1532</v>
      </c>
      <c r="B325" s="523"/>
      <c r="C325" s="523"/>
      <c r="D325" s="523"/>
      <c r="E325" s="523"/>
      <c r="F325" s="523"/>
      <c r="G325" s="475"/>
      <c r="H325" s="555">
        <f t="shared" si="30"/>
        <v>0</v>
      </c>
    </row>
    <row r="326" spans="1:8" s="4" customFormat="1" ht="27" customHeight="1" thickTop="1">
      <c r="A326" s="427" t="s">
        <v>953</v>
      </c>
      <c r="B326" s="378" t="s">
        <v>951</v>
      </c>
      <c r="C326" s="367" t="s">
        <v>952</v>
      </c>
      <c r="D326" s="385">
        <v>12.7</v>
      </c>
      <c r="E326" s="374">
        <f aca="true" t="shared" si="35" ref="E326:E334">D326*1.2</f>
        <v>15.239999999999998</v>
      </c>
      <c r="F326" s="457">
        <f aca="true" t="shared" si="36" ref="F326:F334">E326*1.23</f>
        <v>18.745199999999997</v>
      </c>
      <c r="G326" s="475"/>
      <c r="H326" s="555">
        <f t="shared" si="30"/>
        <v>0</v>
      </c>
    </row>
    <row r="327" spans="1:8" s="4" customFormat="1" ht="27" customHeight="1">
      <c r="A327" s="12" t="s">
        <v>554</v>
      </c>
      <c r="B327" s="42" t="s">
        <v>555</v>
      </c>
      <c r="C327" s="113" t="s">
        <v>1540</v>
      </c>
      <c r="D327" s="82">
        <v>11.5</v>
      </c>
      <c r="E327" s="171">
        <f t="shared" si="35"/>
        <v>13.799999999999999</v>
      </c>
      <c r="F327" s="454">
        <f t="shared" si="36"/>
        <v>16.974</v>
      </c>
      <c r="G327" s="475"/>
      <c r="H327" s="555">
        <f t="shared" si="30"/>
        <v>0</v>
      </c>
    </row>
    <row r="328" spans="1:8" s="4" customFormat="1" ht="27" customHeight="1">
      <c r="A328" s="225" t="s">
        <v>159</v>
      </c>
      <c r="B328" s="235" t="s">
        <v>160</v>
      </c>
      <c r="C328" s="247" t="s">
        <v>1536</v>
      </c>
      <c r="D328" s="234">
        <v>56.3</v>
      </c>
      <c r="E328" s="228">
        <f t="shared" si="35"/>
        <v>67.55999999999999</v>
      </c>
      <c r="F328" s="450">
        <f t="shared" si="36"/>
        <v>83.09879999999998</v>
      </c>
      <c r="G328" s="475"/>
      <c r="H328" s="555">
        <f t="shared" si="30"/>
        <v>0</v>
      </c>
    </row>
    <row r="329" spans="1:8" s="4" customFormat="1" ht="27" customHeight="1">
      <c r="A329" s="436" t="s">
        <v>632</v>
      </c>
      <c r="B329" s="220" t="s">
        <v>1533</v>
      </c>
      <c r="C329" s="221" t="s">
        <v>1537</v>
      </c>
      <c r="D329" s="390">
        <v>14.6</v>
      </c>
      <c r="E329" s="222">
        <f t="shared" si="35"/>
        <v>17.52</v>
      </c>
      <c r="F329" s="479">
        <f t="shared" si="36"/>
        <v>21.549599999999998</v>
      </c>
      <c r="G329" s="475"/>
      <c r="H329" s="555">
        <f t="shared" si="30"/>
        <v>0</v>
      </c>
    </row>
    <row r="330" spans="1:8" s="4" customFormat="1" ht="27" customHeight="1">
      <c r="A330" s="225" t="s">
        <v>1079</v>
      </c>
      <c r="B330" s="235" t="s">
        <v>1080</v>
      </c>
      <c r="C330" s="247" t="s">
        <v>1538</v>
      </c>
      <c r="D330" s="234">
        <v>15.4</v>
      </c>
      <c r="E330" s="228">
        <f t="shared" si="35"/>
        <v>18.48</v>
      </c>
      <c r="F330" s="450">
        <f t="shared" si="36"/>
        <v>22.7304</v>
      </c>
      <c r="G330" s="475"/>
      <c r="H330" s="555">
        <f t="shared" si="30"/>
        <v>0</v>
      </c>
    </row>
    <row r="331" spans="1:8" s="4" customFormat="1" ht="27" customHeight="1">
      <c r="A331" s="219" t="s">
        <v>271</v>
      </c>
      <c r="B331" s="220" t="s">
        <v>272</v>
      </c>
      <c r="C331" s="221" t="s">
        <v>1535</v>
      </c>
      <c r="D331" s="390">
        <v>18.7</v>
      </c>
      <c r="E331" s="222">
        <f t="shared" si="35"/>
        <v>22.439999999999998</v>
      </c>
      <c r="F331" s="459">
        <f t="shared" si="36"/>
        <v>27.601199999999995</v>
      </c>
      <c r="G331" s="475"/>
      <c r="H331" s="555">
        <f t="shared" si="30"/>
        <v>0</v>
      </c>
    </row>
    <row r="332" spans="1:8" s="4" customFormat="1" ht="27" customHeight="1">
      <c r="A332" s="437" t="s">
        <v>871</v>
      </c>
      <c r="B332" s="433" t="s">
        <v>872</v>
      </c>
      <c r="C332" s="434" t="s">
        <v>1539</v>
      </c>
      <c r="D332" s="365">
        <v>25.9</v>
      </c>
      <c r="E332" s="435">
        <f t="shared" si="35"/>
        <v>31.08</v>
      </c>
      <c r="F332" s="489">
        <f t="shared" si="36"/>
        <v>38.2284</v>
      </c>
      <c r="G332" s="475"/>
      <c r="H332" s="555">
        <f aca="true" t="shared" si="37" ref="H332:H353">G332*D332</f>
        <v>0</v>
      </c>
    </row>
    <row r="333" spans="1:8" s="4" customFormat="1" ht="27" customHeight="1">
      <c r="A333" s="438" t="s">
        <v>1541</v>
      </c>
      <c r="B333" s="127" t="s">
        <v>1542</v>
      </c>
      <c r="C333" s="166" t="s">
        <v>1543</v>
      </c>
      <c r="D333" s="167">
        <v>33.1</v>
      </c>
      <c r="E333" s="173">
        <f t="shared" si="35"/>
        <v>39.72</v>
      </c>
      <c r="F333" s="459">
        <f t="shared" si="36"/>
        <v>48.855599999999995</v>
      </c>
      <c r="G333" s="475"/>
      <c r="H333" s="555">
        <f t="shared" si="37"/>
        <v>0</v>
      </c>
    </row>
    <row r="334" spans="1:8" s="4" customFormat="1" ht="27" customHeight="1" thickBot="1">
      <c r="A334" s="398" t="s">
        <v>1544</v>
      </c>
      <c r="B334" s="429" t="s">
        <v>1545</v>
      </c>
      <c r="C334" s="431" t="s">
        <v>1546</v>
      </c>
      <c r="D334" s="370">
        <v>61.8</v>
      </c>
      <c r="E334" s="417">
        <f t="shared" si="35"/>
        <v>74.16</v>
      </c>
      <c r="F334" s="464">
        <f t="shared" si="36"/>
        <v>91.21679999999999</v>
      </c>
      <c r="G334" s="475"/>
      <c r="H334" s="555">
        <f t="shared" si="37"/>
        <v>0</v>
      </c>
    </row>
    <row r="335" spans="1:8" s="75" customFormat="1" ht="42" customHeight="1" thickBot="1">
      <c r="A335" s="522" t="s">
        <v>1534</v>
      </c>
      <c r="B335" s="523"/>
      <c r="C335" s="523"/>
      <c r="D335" s="523"/>
      <c r="E335" s="523"/>
      <c r="F335" s="523"/>
      <c r="G335" s="474"/>
      <c r="H335" s="554">
        <f t="shared" si="37"/>
        <v>0</v>
      </c>
    </row>
    <row r="336" spans="1:8" s="75" customFormat="1" ht="36.75" customHeight="1" thickBot="1" thickTop="1">
      <c r="A336" s="196" t="s">
        <v>1103</v>
      </c>
      <c r="B336" s="197" t="s">
        <v>587</v>
      </c>
      <c r="C336" s="197" t="s">
        <v>164</v>
      </c>
      <c r="D336" s="432" t="s">
        <v>1278</v>
      </c>
      <c r="E336" s="383" t="s">
        <v>200</v>
      </c>
      <c r="F336" s="487" t="s">
        <v>286</v>
      </c>
      <c r="G336" s="474"/>
      <c r="H336" s="554"/>
    </row>
    <row r="337" spans="1:8" s="217" customFormat="1" ht="25.5" customHeight="1" thickTop="1">
      <c r="A337" s="269" t="s">
        <v>1070</v>
      </c>
      <c r="B337" s="240" t="s">
        <v>1072</v>
      </c>
      <c r="C337" s="270" t="s">
        <v>1073</v>
      </c>
      <c r="D337" s="271">
        <v>48.5</v>
      </c>
      <c r="E337" s="272">
        <f aca="true" t="shared" si="38" ref="E337:E352">D337*1.2</f>
        <v>58.199999999999996</v>
      </c>
      <c r="F337" s="455">
        <f aca="true" t="shared" si="39" ref="F337:F352">E337*1.23</f>
        <v>71.586</v>
      </c>
      <c r="G337" s="475"/>
      <c r="H337" s="555">
        <f t="shared" si="37"/>
        <v>0</v>
      </c>
    </row>
    <row r="338" spans="1:8" s="217" customFormat="1" ht="25.5" customHeight="1">
      <c r="A338" s="24" t="s">
        <v>1074</v>
      </c>
      <c r="B338" s="127" t="s">
        <v>1076</v>
      </c>
      <c r="C338" s="166" t="s">
        <v>1075</v>
      </c>
      <c r="D338" s="167">
        <v>29.1</v>
      </c>
      <c r="E338" s="173">
        <f t="shared" si="38"/>
        <v>34.92</v>
      </c>
      <c r="F338" s="459">
        <f t="shared" si="39"/>
        <v>42.9516</v>
      </c>
      <c r="G338" s="475"/>
      <c r="H338" s="555">
        <f t="shared" si="37"/>
        <v>0</v>
      </c>
    </row>
    <row r="339" spans="1:8" s="217" customFormat="1" ht="25.5" customHeight="1">
      <c r="A339" s="225" t="s">
        <v>634</v>
      </c>
      <c r="B339" s="235" t="s">
        <v>635</v>
      </c>
      <c r="C339" s="247" t="s">
        <v>636</v>
      </c>
      <c r="D339" s="234">
        <v>69.9</v>
      </c>
      <c r="E339" s="228">
        <f t="shared" si="38"/>
        <v>83.88000000000001</v>
      </c>
      <c r="F339" s="450">
        <f t="shared" si="39"/>
        <v>103.17240000000001</v>
      </c>
      <c r="G339" s="475"/>
      <c r="H339" s="555">
        <f t="shared" si="37"/>
        <v>0</v>
      </c>
    </row>
    <row r="340" spans="1:8" s="217" customFormat="1" ht="87.75" customHeight="1">
      <c r="A340" s="12" t="s">
        <v>637</v>
      </c>
      <c r="B340" s="42" t="s">
        <v>638</v>
      </c>
      <c r="C340" s="113" t="s">
        <v>1564</v>
      </c>
      <c r="D340" s="82">
        <v>14.6</v>
      </c>
      <c r="E340" s="171">
        <f t="shared" si="38"/>
        <v>17.52</v>
      </c>
      <c r="F340" s="454">
        <f t="shared" si="39"/>
        <v>21.549599999999998</v>
      </c>
      <c r="G340" s="475"/>
      <c r="H340" s="555">
        <f t="shared" si="37"/>
        <v>0</v>
      </c>
    </row>
    <row r="341" spans="1:8" s="217" customFormat="1" ht="49.5" customHeight="1">
      <c r="A341" s="225" t="s">
        <v>869</v>
      </c>
      <c r="B341" s="235" t="s">
        <v>870</v>
      </c>
      <c r="C341" s="247" t="s">
        <v>1565</v>
      </c>
      <c r="D341" s="234">
        <v>15.8</v>
      </c>
      <c r="E341" s="228">
        <f t="shared" si="38"/>
        <v>18.96</v>
      </c>
      <c r="F341" s="450">
        <f t="shared" si="39"/>
        <v>23.320800000000002</v>
      </c>
      <c r="G341" s="475"/>
      <c r="H341" s="555">
        <f t="shared" si="37"/>
        <v>0</v>
      </c>
    </row>
    <row r="342" spans="1:8" s="217" customFormat="1" ht="40.5" customHeight="1">
      <c r="A342" s="397" t="s">
        <v>1559</v>
      </c>
      <c r="B342" s="42" t="s">
        <v>1561</v>
      </c>
      <c r="C342" s="113" t="s">
        <v>1581</v>
      </c>
      <c r="D342" s="82">
        <v>10.7</v>
      </c>
      <c r="E342" s="171">
        <f t="shared" si="38"/>
        <v>12.839999999999998</v>
      </c>
      <c r="F342" s="454">
        <f t="shared" si="39"/>
        <v>15.793199999999997</v>
      </c>
      <c r="G342" s="475"/>
      <c r="H342" s="555">
        <f t="shared" si="37"/>
        <v>0</v>
      </c>
    </row>
    <row r="343" spans="1:8" s="217" customFormat="1" ht="54.75" customHeight="1">
      <c r="A343" s="397" t="s">
        <v>1560</v>
      </c>
      <c r="B343" s="235" t="s">
        <v>1562</v>
      </c>
      <c r="C343" s="247" t="s">
        <v>1566</v>
      </c>
      <c r="D343" s="234">
        <v>12.6</v>
      </c>
      <c r="E343" s="228">
        <f t="shared" si="38"/>
        <v>15.12</v>
      </c>
      <c r="F343" s="450">
        <f t="shared" si="39"/>
        <v>18.5976</v>
      </c>
      <c r="G343" s="475"/>
      <c r="H343" s="555">
        <f t="shared" si="37"/>
        <v>0</v>
      </c>
    </row>
    <row r="344" spans="1:8" s="217" customFormat="1" ht="54" customHeight="1">
      <c r="A344" s="397" t="s">
        <v>1567</v>
      </c>
      <c r="B344" s="42" t="s">
        <v>1563</v>
      </c>
      <c r="C344" s="113" t="s">
        <v>1568</v>
      </c>
      <c r="D344" s="82">
        <v>14.5</v>
      </c>
      <c r="E344" s="171">
        <f t="shared" si="38"/>
        <v>17.4</v>
      </c>
      <c r="F344" s="454">
        <f t="shared" si="39"/>
        <v>21.401999999999997</v>
      </c>
      <c r="G344" s="475"/>
      <c r="H344" s="555">
        <f t="shared" si="37"/>
        <v>0</v>
      </c>
    </row>
    <row r="345" spans="1:8" s="217" customFormat="1" ht="36.75" customHeight="1">
      <c r="A345" s="397" t="s">
        <v>1569</v>
      </c>
      <c r="B345" s="378" t="s">
        <v>1582</v>
      </c>
      <c r="C345" s="367" t="s">
        <v>1583</v>
      </c>
      <c r="D345" s="364">
        <v>35.2</v>
      </c>
      <c r="E345" s="374">
        <f t="shared" si="38"/>
        <v>42.24</v>
      </c>
      <c r="F345" s="457">
        <f t="shared" si="39"/>
        <v>51.955200000000005</v>
      </c>
      <c r="G345" s="475"/>
      <c r="H345" s="555">
        <f t="shared" si="37"/>
        <v>0</v>
      </c>
    </row>
    <row r="346" spans="1:8" s="217" customFormat="1" ht="25.5" customHeight="1">
      <c r="A346" s="397" t="s">
        <v>1570</v>
      </c>
      <c r="B346" s="42" t="s">
        <v>1584</v>
      </c>
      <c r="C346" s="113" t="s">
        <v>1585</v>
      </c>
      <c r="D346" s="82">
        <v>32.4</v>
      </c>
      <c r="E346" s="171">
        <f t="shared" si="38"/>
        <v>38.879999999999995</v>
      </c>
      <c r="F346" s="454">
        <f t="shared" si="39"/>
        <v>47.822399999999995</v>
      </c>
      <c r="G346" s="475"/>
      <c r="H346" s="555">
        <f t="shared" si="37"/>
        <v>0</v>
      </c>
    </row>
    <row r="347" spans="1:8" s="217" customFormat="1" ht="25.5" customHeight="1">
      <c r="A347" s="397" t="s">
        <v>1571</v>
      </c>
      <c r="B347" s="378" t="s">
        <v>1586</v>
      </c>
      <c r="C347" s="367" t="s">
        <v>1587</v>
      </c>
      <c r="D347" s="364">
        <v>33.8</v>
      </c>
      <c r="E347" s="374">
        <f t="shared" si="38"/>
        <v>40.559999999999995</v>
      </c>
      <c r="F347" s="457">
        <f t="shared" si="39"/>
        <v>49.888799999999996</v>
      </c>
      <c r="G347" s="475"/>
      <c r="H347" s="555">
        <f t="shared" si="37"/>
        <v>0</v>
      </c>
    </row>
    <row r="348" spans="1:8" s="217" customFormat="1" ht="25.5" customHeight="1">
      <c r="A348" s="397" t="s">
        <v>1572</v>
      </c>
      <c r="B348" s="42" t="s">
        <v>1595</v>
      </c>
      <c r="C348" s="113" t="s">
        <v>1590</v>
      </c>
      <c r="D348" s="82">
        <v>64.3</v>
      </c>
      <c r="E348" s="171">
        <f t="shared" si="38"/>
        <v>77.16</v>
      </c>
      <c r="F348" s="454">
        <f t="shared" si="39"/>
        <v>94.90679999999999</v>
      </c>
      <c r="G348" s="475"/>
      <c r="H348" s="555">
        <f t="shared" si="37"/>
        <v>0</v>
      </c>
    </row>
    <row r="349" spans="1:8" s="217" customFormat="1" ht="25.5" customHeight="1">
      <c r="A349" s="438" t="s">
        <v>1573</v>
      </c>
      <c r="B349" s="433" t="s">
        <v>1599</v>
      </c>
      <c r="C349" s="434" t="s">
        <v>1591</v>
      </c>
      <c r="D349" s="365">
        <v>54.1</v>
      </c>
      <c r="E349" s="435">
        <f t="shared" si="38"/>
        <v>64.92</v>
      </c>
      <c r="F349" s="489">
        <f t="shared" si="39"/>
        <v>79.8516</v>
      </c>
      <c r="G349" s="475"/>
      <c r="H349" s="555">
        <f t="shared" si="37"/>
        <v>0</v>
      </c>
    </row>
    <row r="350" spans="1:8" s="217" customFormat="1" ht="25.5" customHeight="1">
      <c r="A350" s="438" t="s">
        <v>1574</v>
      </c>
      <c r="B350" s="127" t="s">
        <v>1596</v>
      </c>
      <c r="C350" s="166" t="s">
        <v>1593</v>
      </c>
      <c r="D350" s="167">
        <v>27.5</v>
      </c>
      <c r="E350" s="173">
        <f t="shared" si="38"/>
        <v>33</v>
      </c>
      <c r="F350" s="459">
        <f t="shared" si="39"/>
        <v>40.589999999999996</v>
      </c>
      <c r="G350" s="475"/>
      <c r="H350" s="555">
        <f t="shared" si="37"/>
        <v>0</v>
      </c>
    </row>
    <row r="351" spans="1:8" s="217" customFormat="1" ht="25.5" customHeight="1">
      <c r="A351" s="438" t="s">
        <v>1588</v>
      </c>
      <c r="B351" s="127" t="s">
        <v>1592</v>
      </c>
      <c r="C351" s="166" t="s">
        <v>1594</v>
      </c>
      <c r="D351" s="167">
        <v>29.9</v>
      </c>
      <c r="E351" s="173">
        <f t="shared" si="38"/>
        <v>35.879999999999995</v>
      </c>
      <c r="F351" s="459">
        <f t="shared" si="39"/>
        <v>44.1324</v>
      </c>
      <c r="G351" s="475"/>
      <c r="H351" s="555">
        <f t="shared" si="37"/>
        <v>0</v>
      </c>
    </row>
    <row r="352" spans="1:8" s="217" customFormat="1" ht="25.5" customHeight="1" thickBot="1">
      <c r="A352" s="398" t="s">
        <v>1589</v>
      </c>
      <c r="B352" s="429" t="s">
        <v>1597</v>
      </c>
      <c r="C352" s="431" t="s">
        <v>1598</v>
      </c>
      <c r="D352" s="370">
        <v>56.2</v>
      </c>
      <c r="E352" s="417">
        <f t="shared" si="38"/>
        <v>67.44</v>
      </c>
      <c r="F352" s="464">
        <f t="shared" si="39"/>
        <v>82.9512</v>
      </c>
      <c r="G352" s="475"/>
      <c r="H352" s="555">
        <f t="shared" si="37"/>
        <v>0</v>
      </c>
    </row>
    <row r="353" spans="1:8" s="217" customFormat="1" ht="27.75" customHeight="1" thickBot="1">
      <c r="A353" s="534" t="s">
        <v>935</v>
      </c>
      <c r="B353" s="535"/>
      <c r="C353" s="535"/>
      <c r="D353" s="535"/>
      <c r="E353" s="535"/>
      <c r="F353" s="535"/>
      <c r="G353" s="561"/>
      <c r="H353" s="562">
        <f t="shared" si="37"/>
        <v>0</v>
      </c>
    </row>
    <row r="354" spans="1:8" s="217" customFormat="1" ht="37.5" customHeight="1" thickBot="1">
      <c r="A354" s="511" t="s">
        <v>579</v>
      </c>
      <c r="B354" s="512"/>
      <c r="C354" s="512"/>
      <c r="D354" s="512"/>
      <c r="E354" s="512"/>
      <c r="F354" s="537"/>
      <c r="G354" s="563" t="s">
        <v>1629</v>
      </c>
      <c r="H354" s="564">
        <f>SUM(H11:H353)</f>
        <v>191.49999999999997</v>
      </c>
    </row>
    <row r="355" spans="1:6" ht="42" customHeight="1" thickTop="1">
      <c r="A355" s="38" t="s">
        <v>107</v>
      </c>
      <c r="B355" s="160" t="s">
        <v>284</v>
      </c>
      <c r="C355" s="161" t="s">
        <v>285</v>
      </c>
      <c r="D355" s="99">
        <v>3.3</v>
      </c>
      <c r="E355" s="100">
        <f>D355*1.2</f>
        <v>3.9599999999999995</v>
      </c>
      <c r="F355" s="193">
        <f>E355*1.23</f>
        <v>4.870799999999999</v>
      </c>
    </row>
    <row r="356" spans="1:6" ht="36.75" thickBot="1">
      <c r="A356" s="249" t="s">
        <v>108</v>
      </c>
      <c r="B356" s="275" t="s">
        <v>1026</v>
      </c>
      <c r="C356" s="276" t="s">
        <v>61</v>
      </c>
      <c r="D356" s="277">
        <v>5.9</v>
      </c>
      <c r="E356" s="278">
        <f>D356*1.2</f>
        <v>7.08</v>
      </c>
      <c r="F356" s="246">
        <f>E356*1.23</f>
        <v>8.7084</v>
      </c>
    </row>
    <row r="357" spans="1:6" ht="51.75" customHeight="1">
      <c r="A357" s="150"/>
      <c r="B357" s="536" t="s">
        <v>465</v>
      </c>
      <c r="C357" s="536"/>
      <c r="D357" s="536"/>
      <c r="E357" s="536"/>
      <c r="F357" s="154"/>
    </row>
    <row r="358" spans="1:6" ht="26.25">
      <c r="A358" s="538" t="s">
        <v>937</v>
      </c>
      <c r="B358" s="539"/>
      <c r="C358" s="539"/>
      <c r="D358" s="539"/>
      <c r="E358" s="539"/>
      <c r="F358" s="540"/>
    </row>
    <row r="359" spans="1:6" ht="29.25" customHeight="1" thickBot="1">
      <c r="A359" s="531" t="s">
        <v>902</v>
      </c>
      <c r="B359" s="532"/>
      <c r="C359" s="532"/>
      <c r="D359" s="532"/>
      <c r="E359" s="532"/>
      <c r="F359" s="533"/>
    </row>
    <row r="360" spans="1:6" ht="24.75">
      <c r="A360" s="101"/>
      <c r="B360" s="101"/>
      <c r="C360" s="101"/>
      <c r="D360" s="118"/>
      <c r="E360" s="101"/>
      <c r="F360" s="101"/>
    </row>
  </sheetData>
  <sheetProtection/>
  <mergeCells count="23">
    <mergeCell ref="A8:F8"/>
    <mergeCell ref="A10:F10"/>
    <mergeCell ref="A120:F120"/>
    <mergeCell ref="A139:F139"/>
    <mergeCell ref="A105:F105"/>
    <mergeCell ref="A359:F359"/>
    <mergeCell ref="A335:F335"/>
    <mergeCell ref="A353:F353"/>
    <mergeCell ref="B357:E357"/>
    <mergeCell ref="A354:F354"/>
    <mergeCell ref="A251:F251"/>
    <mergeCell ref="A358:F358"/>
    <mergeCell ref="A313:F313"/>
    <mergeCell ref="A279:F279"/>
    <mergeCell ref="A252:F252"/>
    <mergeCell ref="A325:F325"/>
    <mergeCell ref="A104:F104"/>
    <mergeCell ref="A138:F138"/>
    <mergeCell ref="A187:F187"/>
    <mergeCell ref="A107:F107"/>
    <mergeCell ref="A210:F210"/>
    <mergeCell ref="A106:F106"/>
    <mergeCell ref="A230:F230"/>
  </mergeCells>
  <hyperlinks>
    <hyperlink ref="F5" r:id="rId1" display="http://www.jetprint.gr/"/>
  </hyperlinks>
  <printOptions/>
  <pageMargins left="0.38" right="0.15" top="0.27" bottom="0.55" header="0.26" footer="0.5"/>
  <pageSetup horizontalDpi="300" verticalDpi="300" orientation="portrait" paperSize="9" scale="50"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H58"/>
  <sheetViews>
    <sheetView zoomScale="70" zoomScaleNormal="70" zoomScalePageLayoutView="0" workbookViewId="0" topLeftCell="A23">
      <selection activeCell="G28" sqref="G28"/>
    </sheetView>
  </sheetViews>
  <sheetFormatPr defaultColWidth="9.140625" defaultRowHeight="12.75"/>
  <cols>
    <col min="1" max="1" width="13.140625" style="0" customWidth="1"/>
    <col min="2" max="2" width="39.57421875" style="0" customWidth="1"/>
    <col min="3" max="3" width="95.7109375" style="0" customWidth="1"/>
    <col min="4" max="4" width="19.7109375" style="0" customWidth="1"/>
    <col min="5" max="5" width="14.8515625" style="0" customWidth="1"/>
    <col min="6" max="6" width="14.00390625" style="0" customWidth="1"/>
    <col min="7" max="7" width="14.7109375" style="0" customWidth="1"/>
    <col min="8" max="8" width="13.00390625" style="557" customWidth="1"/>
  </cols>
  <sheetData>
    <row r="1" ht="24.75">
      <c r="F1" s="105" t="s">
        <v>1113</v>
      </c>
    </row>
    <row r="2" ht="24.75">
      <c r="F2" s="105" t="s">
        <v>1114</v>
      </c>
    </row>
    <row r="3" ht="24.75">
      <c r="F3" s="105" t="s">
        <v>581</v>
      </c>
    </row>
    <row r="4" ht="24.75">
      <c r="F4" s="179" t="s">
        <v>1115</v>
      </c>
    </row>
    <row r="6" spans="3:6" ht="40.5" customHeight="1">
      <c r="C6" s="122" t="s">
        <v>247</v>
      </c>
      <c r="F6" s="208">
        <v>2013</v>
      </c>
    </row>
    <row r="7" ht="13.5" thickBot="1"/>
    <row r="8" spans="1:8" ht="36.75" customHeight="1" thickBot="1">
      <c r="A8" s="424" t="s">
        <v>1103</v>
      </c>
      <c r="B8" s="425" t="s">
        <v>586</v>
      </c>
      <c r="C8" s="425" t="s">
        <v>164</v>
      </c>
      <c r="D8" s="426" t="s">
        <v>1278</v>
      </c>
      <c r="E8" s="382" t="s">
        <v>199</v>
      </c>
      <c r="F8" s="467" t="s">
        <v>286</v>
      </c>
      <c r="G8" s="473" t="s">
        <v>1626</v>
      </c>
      <c r="H8" s="549" t="s">
        <v>1627</v>
      </c>
    </row>
    <row r="9" spans="1:8" ht="48.75" customHeight="1" thickBot="1" thickTop="1">
      <c r="A9" s="545" t="s">
        <v>895</v>
      </c>
      <c r="B9" s="546"/>
      <c r="C9" s="546"/>
      <c r="D9" s="546"/>
      <c r="E9" s="546"/>
      <c r="F9" s="546"/>
      <c r="G9" s="547"/>
      <c r="H9" s="558"/>
    </row>
    <row r="10" spans="1:8" ht="36" customHeight="1" thickTop="1">
      <c r="A10" s="18" t="s">
        <v>77</v>
      </c>
      <c r="B10" s="36" t="s">
        <v>1176</v>
      </c>
      <c r="C10" s="138" t="s">
        <v>387</v>
      </c>
      <c r="D10" s="88">
        <v>9.4</v>
      </c>
      <c r="E10" s="175">
        <f>D10*1.3</f>
        <v>12.22</v>
      </c>
      <c r="F10" s="486">
        <f>E10*1.23</f>
        <v>15.0306</v>
      </c>
      <c r="G10" s="474"/>
      <c r="H10" s="554">
        <f>D10*G10</f>
        <v>0</v>
      </c>
    </row>
    <row r="11" spans="1:8" ht="35.25" customHeight="1">
      <c r="A11" s="225" t="s">
        <v>78</v>
      </c>
      <c r="B11" s="232" t="s">
        <v>203</v>
      </c>
      <c r="C11" s="279" t="s">
        <v>257</v>
      </c>
      <c r="D11" s="234">
        <v>2.2</v>
      </c>
      <c r="E11" s="228">
        <f aca="true" t="shared" si="0" ref="E11:E39">D11*1.3</f>
        <v>2.8600000000000003</v>
      </c>
      <c r="F11" s="450">
        <f aca="true" t="shared" si="1" ref="F11:F40">E11*1.23</f>
        <v>3.5178000000000003</v>
      </c>
      <c r="G11" s="474">
        <v>1</v>
      </c>
      <c r="H11" s="554">
        <f aca="true" t="shared" si="2" ref="H11:H48">D11*G11</f>
        <v>2.2</v>
      </c>
    </row>
    <row r="12" spans="1:8" ht="54" customHeight="1">
      <c r="A12" s="24" t="s">
        <v>79</v>
      </c>
      <c r="B12" s="29" t="s">
        <v>1161</v>
      </c>
      <c r="C12" s="143" t="s">
        <v>936</v>
      </c>
      <c r="D12" s="83">
        <v>1.9</v>
      </c>
      <c r="E12" s="175">
        <f t="shared" si="0"/>
        <v>2.4699999999999998</v>
      </c>
      <c r="F12" s="454">
        <f t="shared" si="1"/>
        <v>3.0380999999999996</v>
      </c>
      <c r="G12" s="474">
        <v>1</v>
      </c>
      <c r="H12" s="554">
        <f t="shared" si="2"/>
        <v>1.9</v>
      </c>
    </row>
    <row r="13" spans="1:8" ht="38.25" customHeight="1">
      <c r="A13" s="269" t="s">
        <v>80</v>
      </c>
      <c r="B13" s="280" t="s">
        <v>1177</v>
      </c>
      <c r="C13" s="281" t="s">
        <v>549</v>
      </c>
      <c r="D13" s="234">
        <v>6.7</v>
      </c>
      <c r="E13" s="228">
        <f t="shared" si="0"/>
        <v>8.71</v>
      </c>
      <c r="F13" s="450">
        <f t="shared" si="1"/>
        <v>10.7133</v>
      </c>
      <c r="G13" s="474"/>
      <c r="H13" s="554">
        <f t="shared" si="2"/>
        <v>0</v>
      </c>
    </row>
    <row r="14" spans="1:8" ht="54" customHeight="1">
      <c r="A14" s="24" t="s">
        <v>81</v>
      </c>
      <c r="B14" s="52" t="s">
        <v>209</v>
      </c>
      <c r="C14" s="120" t="s">
        <v>1090</v>
      </c>
      <c r="D14" s="83">
        <v>2.3</v>
      </c>
      <c r="E14" s="175">
        <f t="shared" si="0"/>
        <v>2.9899999999999998</v>
      </c>
      <c r="F14" s="454">
        <f t="shared" si="1"/>
        <v>3.6776999999999997</v>
      </c>
      <c r="G14" s="474"/>
      <c r="H14" s="554">
        <f t="shared" si="2"/>
        <v>0</v>
      </c>
    </row>
    <row r="15" spans="1:8" ht="24.75" customHeight="1">
      <c r="A15" s="269" t="s">
        <v>85</v>
      </c>
      <c r="B15" s="280" t="s">
        <v>202</v>
      </c>
      <c r="C15" s="281" t="s">
        <v>1277</v>
      </c>
      <c r="D15" s="282">
        <v>1.9</v>
      </c>
      <c r="E15" s="228">
        <f t="shared" si="0"/>
        <v>2.4699999999999998</v>
      </c>
      <c r="F15" s="450">
        <f t="shared" si="1"/>
        <v>3.0380999999999996</v>
      </c>
      <c r="G15" s="474"/>
      <c r="H15" s="554">
        <f t="shared" si="2"/>
        <v>0</v>
      </c>
    </row>
    <row r="16" spans="1:8" ht="24.75" customHeight="1">
      <c r="A16" s="12" t="s">
        <v>82</v>
      </c>
      <c r="B16" s="30" t="s">
        <v>201</v>
      </c>
      <c r="C16" s="132" t="s">
        <v>1164</v>
      </c>
      <c r="D16" s="88">
        <v>2.8</v>
      </c>
      <c r="E16" s="175">
        <f t="shared" si="0"/>
        <v>3.6399999999999997</v>
      </c>
      <c r="F16" s="454">
        <f t="shared" si="1"/>
        <v>4.4772</v>
      </c>
      <c r="G16" s="474"/>
      <c r="H16" s="554">
        <f t="shared" si="2"/>
        <v>0</v>
      </c>
    </row>
    <row r="17" spans="1:8" ht="24.75" customHeight="1">
      <c r="A17" s="225" t="s">
        <v>83</v>
      </c>
      <c r="B17" s="232" t="s">
        <v>1154</v>
      </c>
      <c r="C17" s="279" t="s">
        <v>399</v>
      </c>
      <c r="D17" s="282">
        <v>4.9</v>
      </c>
      <c r="E17" s="228">
        <f t="shared" si="0"/>
        <v>6.370000000000001</v>
      </c>
      <c r="F17" s="450">
        <f t="shared" si="1"/>
        <v>7.8351000000000015</v>
      </c>
      <c r="G17" s="474"/>
      <c r="H17" s="554">
        <f t="shared" si="2"/>
        <v>0</v>
      </c>
    </row>
    <row r="18" spans="1:8" ht="24.75" customHeight="1">
      <c r="A18" s="38" t="s">
        <v>84</v>
      </c>
      <c r="B18" s="39" t="s">
        <v>7</v>
      </c>
      <c r="C18" s="144" t="s">
        <v>388</v>
      </c>
      <c r="D18" s="83">
        <v>1.9</v>
      </c>
      <c r="E18" s="175">
        <f t="shared" si="0"/>
        <v>2.4699999999999998</v>
      </c>
      <c r="F18" s="451">
        <f t="shared" si="1"/>
        <v>3.0380999999999996</v>
      </c>
      <c r="G18" s="474"/>
      <c r="H18" s="554">
        <f t="shared" si="2"/>
        <v>0</v>
      </c>
    </row>
    <row r="19" spans="1:8" ht="35.25" customHeight="1">
      <c r="A19" s="225" t="s">
        <v>8</v>
      </c>
      <c r="B19" s="283" t="s">
        <v>217</v>
      </c>
      <c r="C19" s="279" t="s">
        <v>393</v>
      </c>
      <c r="D19" s="282">
        <v>1.9</v>
      </c>
      <c r="E19" s="228">
        <f t="shared" si="0"/>
        <v>2.4699999999999998</v>
      </c>
      <c r="F19" s="450">
        <f t="shared" si="1"/>
        <v>3.0380999999999996</v>
      </c>
      <c r="G19" s="474"/>
      <c r="H19" s="554">
        <f t="shared" si="2"/>
        <v>0</v>
      </c>
    </row>
    <row r="20" spans="1:8" ht="24.75" customHeight="1">
      <c r="A20" s="40" t="s">
        <v>9</v>
      </c>
      <c r="B20" s="34" t="s">
        <v>10</v>
      </c>
      <c r="C20" s="145" t="s">
        <v>963</v>
      </c>
      <c r="D20" s="88">
        <v>1.4</v>
      </c>
      <c r="E20" s="175">
        <f t="shared" si="0"/>
        <v>1.8199999999999998</v>
      </c>
      <c r="F20" s="454">
        <f t="shared" si="1"/>
        <v>2.2386</v>
      </c>
      <c r="G20" s="474"/>
      <c r="H20" s="554">
        <f t="shared" si="2"/>
        <v>0</v>
      </c>
    </row>
    <row r="21" spans="1:8" ht="24.75" customHeight="1">
      <c r="A21" s="269" t="s">
        <v>12</v>
      </c>
      <c r="B21" s="280" t="s">
        <v>216</v>
      </c>
      <c r="C21" s="281" t="s">
        <v>250</v>
      </c>
      <c r="D21" s="284">
        <v>2.6</v>
      </c>
      <c r="E21" s="228">
        <f t="shared" si="0"/>
        <v>3.3800000000000003</v>
      </c>
      <c r="F21" s="450">
        <f t="shared" si="1"/>
        <v>4.1574</v>
      </c>
      <c r="G21" s="474"/>
      <c r="H21" s="554">
        <f t="shared" si="2"/>
        <v>0</v>
      </c>
    </row>
    <row r="22" spans="1:8" ht="24.75" customHeight="1">
      <c r="A22" s="40" t="s">
        <v>16</v>
      </c>
      <c r="B22" s="34" t="s">
        <v>1004</v>
      </c>
      <c r="C22" s="146" t="s">
        <v>548</v>
      </c>
      <c r="D22" s="191">
        <v>4.9</v>
      </c>
      <c r="E22" s="175">
        <f t="shared" si="0"/>
        <v>6.370000000000001</v>
      </c>
      <c r="F22" s="454">
        <f t="shared" si="1"/>
        <v>7.8351000000000015</v>
      </c>
      <c r="G22" s="474"/>
      <c r="H22" s="554">
        <f t="shared" si="2"/>
        <v>0</v>
      </c>
    </row>
    <row r="23" spans="1:8" ht="24.75" customHeight="1">
      <c r="A23" s="225" t="s">
        <v>348</v>
      </c>
      <c r="B23" s="232" t="s">
        <v>215</v>
      </c>
      <c r="C23" s="285" t="s">
        <v>1605</v>
      </c>
      <c r="D23" s="282">
        <v>1.7</v>
      </c>
      <c r="E23" s="228">
        <f t="shared" si="0"/>
        <v>2.21</v>
      </c>
      <c r="F23" s="450">
        <f t="shared" si="1"/>
        <v>2.7182999999999997</v>
      </c>
      <c r="G23" s="474"/>
      <c r="H23" s="554">
        <f t="shared" si="2"/>
        <v>0</v>
      </c>
    </row>
    <row r="24" spans="1:8" ht="24.75" customHeight="1">
      <c r="A24" s="54" t="s">
        <v>90</v>
      </c>
      <c r="B24" s="43" t="s">
        <v>349</v>
      </c>
      <c r="C24" s="143" t="s">
        <v>394</v>
      </c>
      <c r="D24" s="94">
        <v>2.2</v>
      </c>
      <c r="E24" s="175">
        <f t="shared" si="0"/>
        <v>2.8600000000000003</v>
      </c>
      <c r="F24" s="454">
        <f t="shared" si="1"/>
        <v>3.5178000000000003</v>
      </c>
      <c r="G24" s="474"/>
      <c r="H24" s="554">
        <f t="shared" si="2"/>
        <v>0</v>
      </c>
    </row>
    <row r="25" spans="1:8" ht="24.75" customHeight="1">
      <c r="A25" s="225" t="s">
        <v>338</v>
      </c>
      <c r="B25" s="232" t="s">
        <v>214</v>
      </c>
      <c r="C25" s="285" t="s">
        <v>395</v>
      </c>
      <c r="D25" s="282">
        <v>6.9</v>
      </c>
      <c r="E25" s="228">
        <f t="shared" si="0"/>
        <v>8.97</v>
      </c>
      <c r="F25" s="450">
        <f t="shared" si="1"/>
        <v>11.033100000000001</v>
      </c>
      <c r="G25" s="474"/>
      <c r="H25" s="554">
        <f t="shared" si="2"/>
        <v>0</v>
      </c>
    </row>
    <row r="26" spans="1:8" ht="24.75" customHeight="1">
      <c r="A26" s="54" t="s">
        <v>339</v>
      </c>
      <c r="B26" s="43" t="s">
        <v>115</v>
      </c>
      <c r="C26" s="147" t="s">
        <v>396</v>
      </c>
      <c r="D26" s="87">
        <v>4.9</v>
      </c>
      <c r="E26" s="170">
        <f t="shared" si="0"/>
        <v>6.370000000000001</v>
      </c>
      <c r="F26" s="454">
        <f t="shared" si="1"/>
        <v>7.8351000000000015</v>
      </c>
      <c r="G26" s="474"/>
      <c r="H26" s="554">
        <f t="shared" si="2"/>
        <v>0</v>
      </c>
    </row>
    <row r="27" spans="1:8" ht="52.5" customHeight="1">
      <c r="A27" s="225" t="s">
        <v>340</v>
      </c>
      <c r="B27" s="232" t="s">
        <v>213</v>
      </c>
      <c r="C27" s="279" t="s">
        <v>405</v>
      </c>
      <c r="D27" s="282">
        <v>2.2</v>
      </c>
      <c r="E27" s="228">
        <f t="shared" si="0"/>
        <v>2.8600000000000003</v>
      </c>
      <c r="F27" s="450">
        <f t="shared" si="1"/>
        <v>3.5178000000000003</v>
      </c>
      <c r="G27" s="474">
        <v>1</v>
      </c>
      <c r="H27" s="554">
        <f t="shared" si="2"/>
        <v>2.2</v>
      </c>
    </row>
    <row r="28" spans="1:8" ht="52.5" customHeight="1">
      <c r="A28" s="111" t="s">
        <v>341</v>
      </c>
      <c r="B28" s="13" t="s">
        <v>212</v>
      </c>
      <c r="C28" s="148" t="s">
        <v>894</v>
      </c>
      <c r="D28" s="81">
        <v>3.9</v>
      </c>
      <c r="E28" s="170">
        <f t="shared" si="0"/>
        <v>5.07</v>
      </c>
      <c r="F28" s="454">
        <f t="shared" si="1"/>
        <v>6.2361</v>
      </c>
      <c r="G28" s="474"/>
      <c r="H28" s="554">
        <f t="shared" si="2"/>
        <v>0</v>
      </c>
    </row>
    <row r="29" spans="1:8" ht="24.75" customHeight="1">
      <c r="A29" s="225" t="s">
        <v>342</v>
      </c>
      <c r="B29" s="232" t="s">
        <v>211</v>
      </c>
      <c r="C29" s="285" t="s">
        <v>397</v>
      </c>
      <c r="D29" s="234">
        <v>2.2</v>
      </c>
      <c r="E29" s="228">
        <f t="shared" si="0"/>
        <v>2.8600000000000003</v>
      </c>
      <c r="F29" s="450">
        <f t="shared" si="1"/>
        <v>3.5178000000000003</v>
      </c>
      <c r="G29" s="474"/>
      <c r="H29" s="554">
        <f t="shared" si="2"/>
        <v>0</v>
      </c>
    </row>
    <row r="30" spans="1:8" ht="24.75" customHeight="1">
      <c r="A30" s="111" t="s">
        <v>343</v>
      </c>
      <c r="B30" s="43" t="s">
        <v>1005</v>
      </c>
      <c r="C30" s="149" t="s">
        <v>1607</v>
      </c>
      <c r="D30" s="82">
        <v>5</v>
      </c>
      <c r="E30" s="170">
        <f t="shared" si="0"/>
        <v>6.5</v>
      </c>
      <c r="F30" s="454">
        <f t="shared" si="1"/>
        <v>7.995</v>
      </c>
      <c r="G30" s="474">
        <v>1</v>
      </c>
      <c r="H30" s="554">
        <f t="shared" si="2"/>
        <v>5</v>
      </c>
    </row>
    <row r="31" spans="1:8" ht="24.75" customHeight="1">
      <c r="A31" s="225" t="s">
        <v>347</v>
      </c>
      <c r="B31" s="232" t="s">
        <v>210</v>
      </c>
      <c r="C31" s="285" t="s">
        <v>398</v>
      </c>
      <c r="D31" s="234">
        <v>7.9</v>
      </c>
      <c r="E31" s="228">
        <f t="shared" si="0"/>
        <v>10.270000000000001</v>
      </c>
      <c r="F31" s="450">
        <f t="shared" si="1"/>
        <v>12.632100000000001</v>
      </c>
      <c r="G31" s="474"/>
      <c r="H31" s="554">
        <f t="shared" si="2"/>
        <v>0</v>
      </c>
    </row>
    <row r="32" spans="1:8" ht="24.75" customHeight="1">
      <c r="A32" s="12" t="s">
        <v>795</v>
      </c>
      <c r="B32" s="30" t="s">
        <v>796</v>
      </c>
      <c r="C32" s="149" t="s">
        <v>915</v>
      </c>
      <c r="D32" s="87">
        <v>1.8</v>
      </c>
      <c r="E32" s="170">
        <f t="shared" si="0"/>
        <v>2.3400000000000003</v>
      </c>
      <c r="F32" s="454">
        <f t="shared" si="1"/>
        <v>2.8782000000000005</v>
      </c>
      <c r="G32" s="474"/>
      <c r="H32" s="554">
        <f t="shared" si="2"/>
        <v>0</v>
      </c>
    </row>
    <row r="33" spans="1:8" ht="24.75" customHeight="1">
      <c r="A33" s="225" t="s">
        <v>950</v>
      </c>
      <c r="B33" s="232" t="s">
        <v>1006</v>
      </c>
      <c r="C33" s="286" t="s">
        <v>1606</v>
      </c>
      <c r="D33" s="407">
        <v>5.2</v>
      </c>
      <c r="E33" s="228">
        <f t="shared" si="0"/>
        <v>6.760000000000001</v>
      </c>
      <c r="F33" s="450">
        <f t="shared" si="1"/>
        <v>8.3148</v>
      </c>
      <c r="G33" s="474">
        <v>1</v>
      </c>
      <c r="H33" s="554">
        <f t="shared" si="2"/>
        <v>5.2</v>
      </c>
    </row>
    <row r="34" spans="1:8" ht="24.75" customHeight="1">
      <c r="A34" s="12" t="s">
        <v>960</v>
      </c>
      <c r="B34" s="30" t="s">
        <v>962</v>
      </c>
      <c r="C34" s="149" t="s">
        <v>961</v>
      </c>
      <c r="D34" s="87">
        <v>3.4</v>
      </c>
      <c r="E34" s="171">
        <f t="shared" si="0"/>
        <v>4.42</v>
      </c>
      <c r="F34" s="454">
        <f t="shared" si="1"/>
        <v>5.436599999999999</v>
      </c>
      <c r="G34" s="474"/>
      <c r="H34" s="554">
        <f t="shared" si="2"/>
        <v>0</v>
      </c>
    </row>
    <row r="35" spans="1:8" ht="24.75" customHeight="1">
      <c r="A35" s="269" t="s">
        <v>410</v>
      </c>
      <c r="B35" s="280" t="s">
        <v>411</v>
      </c>
      <c r="C35" s="287" t="s">
        <v>412</v>
      </c>
      <c r="D35" s="440">
        <v>2.9</v>
      </c>
      <c r="E35" s="272">
        <f t="shared" si="0"/>
        <v>3.77</v>
      </c>
      <c r="F35" s="455">
        <f t="shared" si="1"/>
        <v>4.6371</v>
      </c>
      <c r="G35" s="474"/>
      <c r="H35" s="554">
        <f t="shared" si="2"/>
        <v>0</v>
      </c>
    </row>
    <row r="36" spans="1:8" ht="38.25" customHeight="1">
      <c r="A36" s="24" t="s">
        <v>750</v>
      </c>
      <c r="B36" s="52" t="s">
        <v>517</v>
      </c>
      <c r="C36" s="192" t="s">
        <v>518</v>
      </c>
      <c r="D36" s="191">
        <v>11.9</v>
      </c>
      <c r="E36" s="173">
        <f t="shared" si="0"/>
        <v>15.47</v>
      </c>
      <c r="F36" s="459">
        <f t="shared" si="1"/>
        <v>19.028100000000002</v>
      </c>
      <c r="G36" s="474"/>
      <c r="H36" s="554">
        <f t="shared" si="2"/>
        <v>0</v>
      </c>
    </row>
    <row r="37" spans="1:8" ht="38.25" customHeight="1">
      <c r="A37" s="269" t="s">
        <v>751</v>
      </c>
      <c r="B37" s="288" t="s">
        <v>808</v>
      </c>
      <c r="C37" s="289" t="s">
        <v>809</v>
      </c>
      <c r="D37" s="284">
        <v>19.9</v>
      </c>
      <c r="E37" s="272">
        <f t="shared" si="0"/>
        <v>25.869999999999997</v>
      </c>
      <c r="F37" s="455">
        <f t="shared" si="1"/>
        <v>31.820099999999996</v>
      </c>
      <c r="G37" s="474"/>
      <c r="H37" s="554">
        <f t="shared" si="2"/>
        <v>0</v>
      </c>
    </row>
    <row r="38" spans="1:8" ht="25.5" customHeight="1">
      <c r="A38" s="24" t="s">
        <v>473</v>
      </c>
      <c r="B38" s="52" t="s">
        <v>155</v>
      </c>
      <c r="C38" s="192" t="s">
        <v>156</v>
      </c>
      <c r="D38" s="440">
        <v>3.5</v>
      </c>
      <c r="E38" s="173">
        <f t="shared" si="0"/>
        <v>4.55</v>
      </c>
      <c r="F38" s="459">
        <f t="shared" si="1"/>
        <v>5.5965</v>
      </c>
      <c r="G38" s="474"/>
      <c r="H38" s="554">
        <f t="shared" si="2"/>
        <v>0</v>
      </c>
    </row>
    <row r="39" spans="1:8" ht="25.5" customHeight="1">
      <c r="A39" s="269" t="s">
        <v>1039</v>
      </c>
      <c r="B39" s="288" t="s">
        <v>1040</v>
      </c>
      <c r="C39" s="289" t="s">
        <v>1041</v>
      </c>
      <c r="D39" s="440">
        <v>13.4</v>
      </c>
      <c r="E39" s="272">
        <f t="shared" si="0"/>
        <v>17.42</v>
      </c>
      <c r="F39" s="455">
        <f t="shared" si="1"/>
        <v>21.4266</v>
      </c>
      <c r="G39" s="474"/>
      <c r="H39" s="554">
        <f t="shared" si="2"/>
        <v>0</v>
      </c>
    </row>
    <row r="40" spans="1:8" ht="25.5" customHeight="1">
      <c r="A40" s="12" t="s">
        <v>800</v>
      </c>
      <c r="B40" s="30" t="s">
        <v>802</v>
      </c>
      <c r="C40" s="149" t="s">
        <v>1007</v>
      </c>
      <c r="D40" s="407">
        <v>10.8</v>
      </c>
      <c r="E40" s="171">
        <v>10.68</v>
      </c>
      <c r="F40" s="454">
        <f t="shared" si="1"/>
        <v>13.1364</v>
      </c>
      <c r="G40" s="474"/>
      <c r="H40" s="554">
        <f t="shared" si="2"/>
        <v>0</v>
      </c>
    </row>
    <row r="41" spans="1:8" ht="25.5" customHeight="1">
      <c r="A41" s="225" t="s">
        <v>258</v>
      </c>
      <c r="B41" s="232" t="s">
        <v>259</v>
      </c>
      <c r="C41" s="286" t="s">
        <v>260</v>
      </c>
      <c r="D41" s="282">
        <v>1.9</v>
      </c>
      <c r="E41" s="228">
        <f aca="true" t="shared" si="3" ref="E41:E48">D41*1.3</f>
        <v>2.4699999999999998</v>
      </c>
      <c r="F41" s="450">
        <f aca="true" t="shared" si="4" ref="F41:F48">E41*1.23</f>
        <v>3.0380999999999996</v>
      </c>
      <c r="G41" s="474"/>
      <c r="H41" s="554">
        <f t="shared" si="2"/>
        <v>0</v>
      </c>
    </row>
    <row r="42" spans="1:8" s="4" customFormat="1" ht="25.5" customHeight="1">
      <c r="A42" s="24" t="s">
        <v>879</v>
      </c>
      <c r="B42" s="29" t="s">
        <v>880</v>
      </c>
      <c r="C42" s="439" t="s">
        <v>881</v>
      </c>
      <c r="D42" s="191">
        <v>4.8</v>
      </c>
      <c r="E42" s="173">
        <f t="shared" si="3"/>
        <v>6.24</v>
      </c>
      <c r="F42" s="459">
        <f t="shared" si="4"/>
        <v>7.6752</v>
      </c>
      <c r="G42" s="475"/>
      <c r="H42" s="555">
        <f t="shared" si="2"/>
        <v>0</v>
      </c>
    </row>
    <row r="43" spans="1:8" s="4" customFormat="1" ht="25.5" customHeight="1">
      <c r="A43" s="397" t="s">
        <v>1608</v>
      </c>
      <c r="B43" s="441" t="s">
        <v>1613</v>
      </c>
      <c r="C43" s="442" t="s">
        <v>1614</v>
      </c>
      <c r="D43" s="375">
        <v>6.1</v>
      </c>
      <c r="E43" s="374">
        <f t="shared" si="3"/>
        <v>7.93</v>
      </c>
      <c r="F43" s="457">
        <f t="shared" si="4"/>
        <v>9.7539</v>
      </c>
      <c r="G43" s="475"/>
      <c r="H43" s="555">
        <f t="shared" si="2"/>
        <v>0</v>
      </c>
    </row>
    <row r="44" spans="1:8" s="4" customFormat="1" ht="25.5" customHeight="1">
      <c r="A44" s="397" t="s">
        <v>1609</v>
      </c>
      <c r="B44" s="30" t="s">
        <v>1616</v>
      </c>
      <c r="C44" s="149" t="s">
        <v>1615</v>
      </c>
      <c r="D44" s="87">
        <v>11.3</v>
      </c>
      <c r="E44" s="171">
        <f t="shared" si="3"/>
        <v>14.690000000000001</v>
      </c>
      <c r="F44" s="454">
        <f t="shared" si="4"/>
        <v>18.0687</v>
      </c>
      <c r="G44" s="475"/>
      <c r="H44" s="555">
        <f t="shared" si="2"/>
        <v>0</v>
      </c>
    </row>
    <row r="45" spans="1:8" s="4" customFormat="1" ht="25.5" customHeight="1">
      <c r="A45" s="397" t="s">
        <v>1610</v>
      </c>
      <c r="B45" s="441" t="s">
        <v>1617</v>
      </c>
      <c r="C45" s="442" t="s">
        <v>1618</v>
      </c>
      <c r="D45" s="375">
        <v>26.7</v>
      </c>
      <c r="E45" s="374">
        <f t="shared" si="3"/>
        <v>34.71</v>
      </c>
      <c r="F45" s="457">
        <f t="shared" si="4"/>
        <v>42.6933</v>
      </c>
      <c r="G45" s="475"/>
      <c r="H45" s="555">
        <f t="shared" si="2"/>
        <v>0</v>
      </c>
    </row>
    <row r="46" spans="1:8" s="4" customFormat="1" ht="36.75" customHeight="1">
      <c r="A46" s="397" t="s">
        <v>1611</v>
      </c>
      <c r="B46" s="30" t="s">
        <v>1620</v>
      </c>
      <c r="C46" s="443" t="s">
        <v>1621</v>
      </c>
      <c r="D46" s="87">
        <v>1.7</v>
      </c>
      <c r="E46" s="171">
        <f t="shared" si="3"/>
        <v>2.21</v>
      </c>
      <c r="F46" s="454">
        <f t="shared" si="4"/>
        <v>2.7182999999999997</v>
      </c>
      <c r="G46" s="475"/>
      <c r="H46" s="555">
        <f t="shared" si="2"/>
        <v>0</v>
      </c>
    </row>
    <row r="47" spans="1:8" s="4" customFormat="1" ht="25.5" customHeight="1">
      <c r="A47" s="438" t="s">
        <v>1612</v>
      </c>
      <c r="B47" s="444" t="s">
        <v>1622</v>
      </c>
      <c r="C47" s="445" t="s">
        <v>1623</v>
      </c>
      <c r="D47" s="446">
        <v>3.8</v>
      </c>
      <c r="E47" s="435">
        <f t="shared" si="3"/>
        <v>4.9399999999999995</v>
      </c>
      <c r="F47" s="489">
        <f t="shared" si="4"/>
        <v>6.076199999999999</v>
      </c>
      <c r="G47" s="475"/>
      <c r="H47" s="555">
        <f t="shared" si="2"/>
        <v>0</v>
      </c>
    </row>
    <row r="48" spans="1:8" s="4" customFormat="1" ht="27.75" customHeight="1" thickBot="1">
      <c r="A48" s="398" t="s">
        <v>1619</v>
      </c>
      <c r="B48" s="354" t="s">
        <v>1624</v>
      </c>
      <c r="C48" s="355" t="s">
        <v>1625</v>
      </c>
      <c r="D48" s="356">
        <v>4.6</v>
      </c>
      <c r="E48" s="174">
        <f t="shared" si="3"/>
        <v>5.9799999999999995</v>
      </c>
      <c r="F48" s="458">
        <f t="shared" si="4"/>
        <v>7.3553999999999995</v>
      </c>
      <c r="G48" s="475"/>
      <c r="H48" s="555">
        <f t="shared" si="2"/>
        <v>0</v>
      </c>
    </row>
    <row r="49" ht="13.5" thickBot="1"/>
    <row r="50" spans="7:8" ht="25.5" customHeight="1" thickBot="1">
      <c r="G50" s="559" t="s">
        <v>1627</v>
      </c>
      <c r="H50" s="560">
        <f>SUM(H10:H48)</f>
        <v>16.5</v>
      </c>
    </row>
    <row r="57" ht="12.75">
      <c r="C57" s="4"/>
    </row>
    <row r="58" ht="12.75">
      <c r="C58" s="4"/>
    </row>
  </sheetData>
  <sheetProtection/>
  <mergeCells count="1">
    <mergeCell ref="A9:F9"/>
  </mergeCells>
  <hyperlinks>
    <hyperlink ref="F4" r:id="rId1" display="http://www.jetprint.gr/"/>
  </hyperlinks>
  <printOptions/>
  <pageMargins left="0.31" right="0.26" top="0.31" bottom="1" header="0.5" footer="0.5"/>
  <pageSetup fitToHeight="1" fitToWidth="1" horizontalDpi="300" verticalDpi="3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JetPrint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Antonios Sakellaropoulos</dc:creator>
  <cp:keywords/>
  <dc:description/>
  <cp:lastModifiedBy>ASAK-JETPRINT</cp:lastModifiedBy>
  <cp:lastPrinted>2013-01-23T13:02:51Z</cp:lastPrinted>
  <dcterms:created xsi:type="dcterms:W3CDTF">2003-07-29T10:52:05Z</dcterms:created>
  <dcterms:modified xsi:type="dcterms:W3CDTF">2013-02-08T15:07:15Z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1630139294</vt:i4>
  </property>
  <property fmtid="{D5CDD505-2E9C-101B-9397-08002B2CF9AE}" pid="3" name="_EmailSubject">
    <vt:lpwstr>CATALOGUE</vt:lpwstr>
  </property>
  <property fmtid="{D5CDD505-2E9C-101B-9397-08002B2CF9AE}" pid="4" name="_AuthorEmail">
    <vt:lpwstr>sales@jetprint.gr</vt:lpwstr>
  </property>
  <property fmtid="{D5CDD505-2E9C-101B-9397-08002B2CF9AE}" pid="5" name="_AuthorEmailDisplayName">
    <vt:lpwstr>JETPRINT</vt:lpwstr>
  </property>
  <property fmtid="{D5CDD505-2E9C-101B-9397-08002B2CF9AE}" pid="6" name="_ReviewingToolsShownOnce">
    <vt:lpwstr/>
  </property>
</Properties>
</file>